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codeName="ThisWorkbook"/>
  <xr:revisionPtr revIDLastSave="78" documentId="13_ncr:1_{244F623C-8267-49F1-9797-B4898EE3D6A7}" xr6:coauthVersionLast="47" xr6:coauthVersionMax="47" xr10:uidLastSave="{D7B0129A-4E2E-4F4A-B3F3-1D8D086D7E18}"/>
  <bookViews>
    <workbookView xWindow="-19310" yWindow="-110" windowWidth="19420" windowHeight="11500" activeTab="2" xr2:uid="{00000000-000D-0000-FFFF-FFFF00000000}"/>
  </bookViews>
  <sheets>
    <sheet name="Disclosure" sheetId="10" r:id="rId1"/>
    <sheet name="PersonalBalanceSheet_Net Worth" sheetId="9" r:id="rId2"/>
    <sheet name="PersonalStatementOfCashFlow" sheetId="7" r:id="rId3"/>
  </sheets>
  <definedNames>
    <definedName name="_xlnm.Print_Area" localSheetId="1">'PersonalBalanceSheet_Net Worth'!$A$1:$U$63</definedName>
    <definedName name="_xlnm.Print_Area" localSheetId="2">PersonalStatementOfCashFlow!$B$1:$G$67</definedName>
    <definedName name="vertex42_copyright" hidden="1">"© 2015 Vertex42 LLC"</definedName>
    <definedName name="vertex42_id" hidden="1">"personal-financial-statement.xlsx"</definedName>
    <definedName name="vertex42_title" hidden="1">"Personal Financial Statement Template"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56" i="9" l="1"/>
  <c r="R54" i="9"/>
  <c r="P54" i="9"/>
  <c r="N54" i="9"/>
  <c r="H54" i="9"/>
  <c r="F54" i="9"/>
  <c r="D54" i="9"/>
  <c r="H50" i="9"/>
  <c r="F50" i="9"/>
  <c r="D50" i="9"/>
  <c r="H52" i="9" s="1"/>
  <c r="H45" i="9"/>
  <c r="H43" i="9"/>
  <c r="F43" i="9"/>
  <c r="D43" i="9"/>
  <c r="R27" i="9"/>
  <c r="R25" i="9"/>
  <c r="P25" i="9"/>
  <c r="N25" i="9"/>
  <c r="H30" i="9"/>
  <c r="F30" i="9"/>
  <c r="D30" i="9"/>
  <c r="H19" i="9"/>
  <c r="E66" i="7"/>
  <c r="G66" i="7"/>
  <c r="G63" i="7"/>
  <c r="G61" i="7"/>
  <c r="E61" i="7"/>
  <c r="G59" i="7"/>
  <c r="E59" i="7"/>
  <c r="G21" i="7"/>
  <c r="E21" i="7"/>
  <c r="F60" i="9"/>
  <c r="R43" i="9"/>
  <c r="P43" i="9"/>
  <c r="N43" i="9"/>
  <c r="R45" i="9" s="1"/>
  <c r="P50" i="9"/>
  <c r="P45" i="9"/>
  <c r="P48" i="9"/>
  <c r="N48" i="9"/>
  <c r="P27" i="9"/>
  <c r="F56" i="9"/>
  <c r="F52" i="9"/>
  <c r="F19" i="9"/>
  <c r="F32" i="9"/>
  <c r="F45" i="9"/>
  <c r="E63" i="7" l="1"/>
  <c r="R48" i="9"/>
  <c r="H32" i="9"/>
  <c r="F62" i="9"/>
  <c r="R50" i="9" l="1"/>
  <c r="T45" i="9" s="1"/>
  <c r="G67" i="7"/>
  <c r="E67" i="7"/>
  <c r="H17" i="9"/>
  <c r="F17" i="9"/>
  <c r="D17" i="9"/>
  <c r="T27" i="9" l="1"/>
  <c r="T50" i="9" s="1"/>
  <c r="F63" i="9" l="1"/>
  <c r="H56" i="9"/>
  <c r="F61" i="9" l="1"/>
  <c r="F59" i="9"/>
  <c r="J19" i="9"/>
  <c r="J52" i="9"/>
  <c r="J32" i="9"/>
  <c r="J45" i="9"/>
  <c r="J56"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F60" authorId="0" shapeId="0" xr:uid="{FC53C005-FC66-440A-A261-F48909CB2667}">
      <text>
        <r>
          <rPr>
            <sz val="10"/>
            <color indexed="81"/>
            <rFont val="Roboto"/>
          </rPr>
          <t>This is used to estimate how many months you could live on your liquid assets.
You may need to edit this formula if you want to include assets that you consider to be liquid other than just cash (such as a brokerage account that will allow you to easily liquidate stocks).
Note that this formula references the Total Living Expenses from the CashFlow worksheet.</t>
        </r>
      </text>
    </comment>
    <comment ref="F62" authorId="0" shapeId="0" xr:uid="{75FF1AC0-BBFE-41E3-9FD8-92C0ACDC0864}">
      <text>
        <r>
          <rPr>
            <sz val="10"/>
            <color indexed="81"/>
            <rFont val="Roboto"/>
          </rPr>
          <t>For perspective, a current ratio greater than 2:1 is generally sufficient. 
The personal current ratio helps assess your ability to meet any upcoming debt obligations for the next 12 months.
This ratio does have some drawbacks, specifically that it does not factor daily living expenses, cash outflow requirements beyond 12 months, or any one-time expenses.</t>
        </r>
      </text>
    </comment>
    <comment ref="F63" authorId="0" shapeId="0" xr:uid="{12ECB485-AE21-48A5-83D7-98A16E4169BE}">
      <text>
        <r>
          <rPr>
            <sz val="10"/>
            <color indexed="81"/>
            <rFont val="Roboto"/>
          </rPr>
          <t>For perspective, a current ratio greater than 2:1 is generally sufficient. 
The personal current ratio helps assess your ability to meet any upcoming debt obligations for the next 12 months.
This ratio does have some drawbacks, specifically that it does not factor daily living expenses, cash outflow requirements beyond 12 months, or any one-time expenses.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57" authorId="0" shapeId="0" xr:uid="{D3F7D492-FB08-4462-B8FC-90BD9FD38610}">
      <text>
        <r>
          <rPr>
            <sz val="9"/>
            <color indexed="81"/>
            <rFont val="Roboto"/>
          </rPr>
          <t>Avoid the temptation to make this category your financial "junk drawer". 
Your goal is to make this as close to zero by categorizing expenses.</t>
        </r>
        <r>
          <rPr>
            <sz val="9"/>
            <color indexed="81"/>
            <rFont val="Tahoma"/>
            <family val="2"/>
          </rPr>
          <t xml:space="preserve">
</t>
        </r>
      </text>
    </comment>
    <comment ref="C61" authorId="0" shapeId="0" xr:uid="{00000000-0006-0000-0300-000001000000}">
      <text>
        <r>
          <rPr>
            <b/>
            <sz val="9"/>
            <color indexed="81"/>
            <rFont val="Robto"/>
          </rPr>
          <t>Total Living Expenses:</t>
        </r>
        <r>
          <rPr>
            <sz val="9"/>
            <color indexed="81"/>
            <rFont val="Robto"/>
          </rPr>
          <t xml:space="preserve">
This is a sum of all expenses except for the outflows associated with income.
The total living expenses are those which you would still incur if you received no income.
The Personal Balance Sheet uses this total to determine your Basic Liquidity Ratio (the number of months you can live on your liquid assets).</t>
        </r>
      </text>
    </comment>
  </commentList>
</comments>
</file>

<file path=xl/sharedStrings.xml><?xml version="1.0" encoding="utf-8"?>
<sst xmlns="http://schemas.openxmlformats.org/spreadsheetml/2006/main" count="180" uniqueCount="162">
  <si>
    <t>Assets</t>
  </si>
  <si>
    <t>Liabilities</t>
  </si>
  <si>
    <t>Life Insurance (cash surrender value)</t>
  </si>
  <si>
    <t>Investments</t>
  </si>
  <si>
    <t>Jewelry, Art and Collectibles</t>
  </si>
  <si>
    <t>Accounts Payable</t>
  </si>
  <si>
    <t>Student Loans</t>
  </si>
  <si>
    <t>CDs (certificates of deposit)</t>
  </si>
  <si>
    <t>Other property</t>
  </si>
  <si>
    <t>[42]</t>
  </si>
  <si>
    <t>Net Cash Flow</t>
  </si>
  <si>
    <t>INFLOWS</t>
  </si>
  <si>
    <t>Gifts Received</t>
  </si>
  <si>
    <t>Rental Income</t>
  </si>
  <si>
    <t>Tax Returns</t>
  </si>
  <si>
    <t>Rebates/Refunds/Reimbursements</t>
  </si>
  <si>
    <t>OUTFLOWS</t>
  </si>
  <si>
    <t>Health Insurance</t>
  </si>
  <si>
    <t>Life Insurance</t>
  </si>
  <si>
    <t>Rental Maintenance</t>
  </si>
  <si>
    <t>Subscriptions and Dues</t>
  </si>
  <si>
    <t>Financing Activities</t>
  </si>
  <si>
    <t>Charitable Contributions</t>
  </si>
  <si>
    <t>Business Expenses</t>
  </si>
  <si>
    <t>Total Outflows</t>
  </si>
  <si>
    <t>Total Inflows</t>
  </si>
  <si>
    <t>Auto (Insurance, Fuel, Licenses, Service)</t>
  </si>
  <si>
    <t>Entertainment &amp; Recreation</t>
  </si>
  <si>
    <t>Rental Insurance</t>
  </si>
  <si>
    <t>Daily Living (Food, Clothing, Supplies, etc.)</t>
  </si>
  <si>
    <t>Notes and Accounts Receivable</t>
  </si>
  <si>
    <t>Business Distributions</t>
  </si>
  <si>
    <t>Salary, Wages, Commissions</t>
  </si>
  <si>
    <t>Interest and Dividends</t>
  </si>
  <si>
    <t>Other Inflows</t>
  </si>
  <si>
    <t>Income</t>
  </si>
  <si>
    <t>Social Security Tax</t>
  </si>
  <si>
    <t>Medicare Tax</t>
  </si>
  <si>
    <t>Income Tax: Federal</t>
  </si>
  <si>
    <t>Income Tax: State</t>
  </si>
  <si>
    <t>Common Financial Ratios</t>
  </si>
  <si>
    <t>Payroll / Income Deductions</t>
  </si>
  <si>
    <t>401(k) / Savings Plans</t>
  </si>
  <si>
    <t>Personal Property</t>
  </si>
  <si>
    <t>Primary Residence (market value)</t>
  </si>
  <si>
    <t>Medical</t>
  </si>
  <si>
    <t>Miscellaneous</t>
  </si>
  <si>
    <t>Education</t>
  </si>
  <si>
    <t>Realized Capital Gains (Losses)</t>
  </si>
  <si>
    <t>Scholarships and Grants</t>
  </si>
  <si>
    <t>Retirement Benefits</t>
  </si>
  <si>
    <t>Child Support and Alimony</t>
  </si>
  <si>
    <t>Personal Balance Sheet</t>
  </si>
  <si>
    <t>Social Security Benefits</t>
  </si>
  <si>
    <t>Last Year</t>
  </si>
  <si>
    <t>Year to Date</t>
  </si>
  <si>
    <t>Vacation and Travel</t>
  </si>
  <si>
    <t>Other Living Expenses</t>
  </si>
  <si>
    <t>Supplies</t>
  </si>
  <si>
    <t>Utilities (Electicity, Gas, Water)</t>
  </si>
  <si>
    <t>Phone and Internet</t>
  </si>
  <si>
    <t>Maintenance</t>
  </si>
  <si>
    <t>Homeowners Insurance (not in escrow)</t>
  </si>
  <si>
    <t>Property Tax (not in escrow)</t>
  </si>
  <si>
    <t>MORTGAGE Payments</t>
  </si>
  <si>
    <t>Loan Payments (car, installment, student, etc.)</t>
  </si>
  <si>
    <t>Minimum Credit Card Payments</t>
  </si>
  <si>
    <t>Checking accounts</t>
  </si>
  <si>
    <t>Savings accounts</t>
  </si>
  <si>
    <t>Other cash</t>
  </si>
  <si>
    <t>Brokerage Account #1 (stocks, bonds, mutual funds)</t>
  </si>
  <si>
    <t>Brokerage Account #2</t>
  </si>
  <si>
    <t>Other investments</t>
  </si>
  <si>
    <t>Secondary Residence (market value)</t>
  </si>
  <si>
    <t>Home Furnishings</t>
  </si>
  <si>
    <t>Employer Sponsored Retirement Accounts</t>
  </si>
  <si>
    <t>Roth IRA</t>
  </si>
  <si>
    <t>Traditional IRA</t>
  </si>
  <si>
    <t>Rollover IRA</t>
  </si>
  <si>
    <t>Other assets</t>
  </si>
  <si>
    <t>Notes Receivable</t>
  </si>
  <si>
    <t>Accounts Receivable</t>
  </si>
  <si>
    <t>Auto Loan #1</t>
  </si>
  <si>
    <t>Auto Loan #2</t>
  </si>
  <si>
    <t>Credit Card Debt</t>
  </si>
  <si>
    <t>Consumer Loans or Installments</t>
  </si>
  <si>
    <t>Loan on Life Insurance</t>
  </si>
  <si>
    <t>Mortgage on Primary Residence</t>
  </si>
  <si>
    <t>Mortgage on Secondary Residence</t>
  </si>
  <si>
    <t>Unpaid Taxes</t>
  </si>
  <si>
    <t>Money Owed to Others</t>
  </si>
  <si>
    <t>Other liabilities</t>
  </si>
  <si>
    <t>Loan on Retirement Account #1</t>
  </si>
  <si>
    <t>Summary of Net Worth</t>
  </si>
  <si>
    <t>January 1, 202X</t>
  </si>
  <si>
    <t>Subtotal Cash by Ownership Type</t>
  </si>
  <si>
    <t>JOINT with Rights of Survivorship</t>
  </si>
  <si>
    <t>Subtotal Investments by Ownership Type</t>
  </si>
  <si>
    <t>Total Net Worth</t>
  </si>
  <si>
    <r>
      <t>Debt-to-Income</t>
    </r>
    <r>
      <rPr>
        <sz val="10"/>
        <rFont val="Roboto"/>
      </rPr>
      <t xml:space="preserve"> (debt payments / gross income)</t>
    </r>
  </si>
  <si>
    <r>
      <t xml:space="preserve">Debt Service Ratio </t>
    </r>
    <r>
      <rPr>
        <sz val="10"/>
        <rFont val="Roboto"/>
      </rPr>
      <t>(debt payments / annual net income)</t>
    </r>
  </si>
  <si>
    <t>Alimony</t>
  </si>
  <si>
    <t>Associations/Dues</t>
  </si>
  <si>
    <t>Automobile Fuel</t>
  </si>
  <si>
    <t>Automobile Insurance</t>
  </si>
  <si>
    <t>Automobile Maintenance</t>
  </si>
  <si>
    <t>Automobile Payments</t>
  </si>
  <si>
    <t>Basic Expenses</t>
  </si>
  <si>
    <t>Cable/Internet</t>
  </si>
  <si>
    <t>Charity</t>
  </si>
  <si>
    <t>Child Care</t>
  </si>
  <si>
    <t>Child Support</t>
  </si>
  <si>
    <t>Clothing/Dry Cleaning</t>
  </si>
  <si>
    <t>Clothing/Purchases</t>
  </si>
  <si>
    <t>Country Club/Other Memberships</t>
  </si>
  <si>
    <t>Discretionary Expenses</t>
  </si>
  <si>
    <t>Food/Dining</t>
  </si>
  <si>
    <t>Food/Groceries</t>
  </si>
  <si>
    <t>Gifts</t>
  </si>
  <si>
    <t>Hobbies</t>
  </si>
  <si>
    <t>Home Improvement</t>
  </si>
  <si>
    <t>Home Lawn/Maintenance and Trash</t>
  </si>
  <si>
    <t>Home Security</t>
  </si>
  <si>
    <t>Homeowner's Association</t>
  </si>
  <si>
    <t>Homeowner's Insurance</t>
  </si>
  <si>
    <t>Maid Service/Nanny</t>
  </si>
  <si>
    <t>Medical/Doctors and Dentists</t>
  </si>
  <si>
    <t>Medical/General</t>
  </si>
  <si>
    <t>Medical/Prescriptions</t>
  </si>
  <si>
    <t>Personal Care</t>
  </si>
  <si>
    <t>Pet Care</t>
  </si>
  <si>
    <t>Professional Fees</t>
  </si>
  <si>
    <t>Other Outflow Categories</t>
  </si>
  <si>
    <r>
      <t xml:space="preserve">Debt-to-Assets Ratio </t>
    </r>
    <r>
      <rPr>
        <sz val="10"/>
        <rFont val="Roboto"/>
      </rPr>
      <t>(Total Liabilities / Total Assets)</t>
    </r>
  </si>
  <si>
    <r>
      <t xml:space="preserve">Investment-Assets-to-Net-Worth Ratio </t>
    </r>
    <r>
      <rPr>
        <sz val="10"/>
        <rFont val="Roboto"/>
      </rPr>
      <t>(Investment Assets / Net Worth)</t>
    </r>
  </si>
  <si>
    <t>&lt;Spouse&gt;</t>
  </si>
  <si>
    <t>&lt;You&gt;</t>
  </si>
  <si>
    <t>&lt;January 1, 202X&gt;</t>
  </si>
  <si>
    <t>Automobile #1 (fair market value)</t>
  </si>
  <si>
    <t>Automobile #2 (fair market value)</t>
  </si>
  <si>
    <t>Boat / Water Ski / Snow Mobile</t>
  </si>
  <si>
    <t>Subtotal Personal Property by Ownership Type</t>
  </si>
  <si>
    <t>Cash &amp; Cash Equivalents</t>
  </si>
  <si>
    <t>Subtotal Net Worth by Owner</t>
  </si>
  <si>
    <t>Subtotal Assets by Owner</t>
  </si>
  <si>
    <t>Subtotal Notes by Owner</t>
  </si>
  <si>
    <t>Joint with Rights of Survivorship</t>
  </si>
  <si>
    <t>Total Assets (%)</t>
  </si>
  <si>
    <t>Total Liabilities (%)</t>
  </si>
  <si>
    <t>Long Term (Greater than 12 months)</t>
  </si>
  <si>
    <t>Subtotal Long Term by Ownership Type</t>
  </si>
  <si>
    <t>Subtotal Liabilities by Owner</t>
  </si>
  <si>
    <t>Current (12 months or less)</t>
  </si>
  <si>
    <t>Subtotal Current by Ownership Type</t>
  </si>
  <si>
    <r>
      <t xml:space="preserve">Personal Current Ratio </t>
    </r>
    <r>
      <rPr>
        <sz val="10"/>
        <rFont val="Roboto"/>
      </rPr>
      <t>(Cash and cash equivalents / Current liabilities)</t>
    </r>
  </si>
  <si>
    <r>
      <t xml:space="preserve">Emergency Fund Ratio </t>
    </r>
    <r>
      <rPr>
        <sz val="10"/>
        <rFont val="Roboto"/>
      </rPr>
      <t>(Cash and Cash Equivalents / Monthly Living Expenses)</t>
    </r>
  </si>
  <si>
    <t>Personal Statement of Cash Flow</t>
  </si>
  <si>
    <r>
      <t xml:space="preserve">Liquidity Ratio </t>
    </r>
    <r>
      <rPr>
        <sz val="10"/>
        <rFont val="Roboto"/>
      </rPr>
      <t>(Liquid Assets / Monthly Living Expenses)</t>
    </r>
  </si>
  <si>
    <t>Total Living Expenses</t>
  </si>
  <si>
    <t>Your Personal Balance Sheet shows the value of your assets, liabilities, and net worth.</t>
  </si>
  <si>
    <t xml:space="preserve">Haven Wealth Planning, LLC is principally registered as an investment adviser with the state of Missouri, and is registered in other state(s) as applicable. The firm may only transact business with residents of those states, or residents of other states where otherwise legally permitted subject to exemption or exclusion from registration requirements. Registration with the United States Securities and Exchange Commission or any state securities authority does not imply a certain level of skill or training.
This material has been prepared for informational purposes only and should not be used as investment, tax, legal or accounting advice. While the information presented herein is believed to be reliable, no representation or warranty is made concerning its accuracy. 
</t>
  </si>
  <si>
    <t>Disclosure Statement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</si>
</sst>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1" formatCode="_(* #,##0_);_(* \(#,##0\);_(* &quot;-&quot;_);_(@_)"/>
    <numFmt numFmtId="44" formatCode="_(&quot;$&quot;* #,##0.00_);_(&quot;$&quot;* \(#,##0.00\);_(&quot;$&quot;* &quot;-&quot;??_);_(@_)"/>
    <numFmt numFmtId="164" formatCode="0.0%"/>
    <numFmt numFmtId="165" formatCode="0.0\x"/>
  </numFmts>
  <fonts count="43">
    <font>
      <sz val="11"/>
      <name val="Arial"/>
      <family val="2"/>
    </font>
    <font>
      <sz val="10"/>
      <name val="Verdana"/>
      <family val="2"/>
    </font>
    <font>
      <sz val="10"/>
      <name val="Arial"/>
      <family val="2"/>
    </font>
    <font>
      <sz val="10"/>
      <name val="Arial"/>
      <family val="2"/>
    </font>
    <font>
      <sz val="11"/>
      <name val="Arial"/>
      <family val="2"/>
    </font>
    <font>
      <u/>
      <sz val="10"/>
      <color indexed="12"/>
      <name val="Arial"/>
      <family val="2"/>
    </font>
    <font>
      <sz val="10"/>
      <name val="Roboto"/>
    </font>
    <font>
      <b/>
      <sz val="16"/>
      <name val="Roboto"/>
    </font>
    <font>
      <b/>
      <sz val="14"/>
      <name val="Roboto"/>
    </font>
    <font>
      <b/>
      <sz val="12"/>
      <name val="Roboto"/>
    </font>
    <font>
      <b/>
      <sz val="10"/>
      <name val="Roboto"/>
    </font>
    <font>
      <b/>
      <sz val="14"/>
      <color indexed="9"/>
      <name val="Roboto"/>
    </font>
    <font>
      <sz val="12"/>
      <name val="Roboto"/>
    </font>
    <font>
      <sz val="10"/>
      <color indexed="56"/>
      <name val="Roboto"/>
    </font>
    <font>
      <sz val="10"/>
      <color indexed="9"/>
      <name val="Roboto"/>
    </font>
    <font>
      <b/>
      <sz val="11"/>
      <name val="Roboto"/>
    </font>
    <font>
      <sz val="11"/>
      <name val="Roboto"/>
    </font>
    <font>
      <b/>
      <sz val="14"/>
      <color rgb="FF192037"/>
      <name val="Roboto"/>
    </font>
    <font>
      <b/>
      <sz val="9"/>
      <name val="Roboto"/>
    </font>
    <font>
      <sz val="10"/>
      <color rgb="FF333333"/>
      <name val="Arial"/>
      <family val="2"/>
    </font>
    <font>
      <b/>
      <sz val="12"/>
      <color theme="0"/>
      <name val="Roboto"/>
    </font>
    <font>
      <sz val="10"/>
      <color rgb="FFB71DDE"/>
      <name val="Roboto"/>
    </font>
    <font>
      <b/>
      <sz val="11"/>
      <color rgb="FFB71DDE"/>
      <name val="Roboto"/>
    </font>
    <font>
      <sz val="9"/>
      <color indexed="81"/>
      <name val="Tahoma"/>
      <family val="2"/>
    </font>
    <font>
      <b/>
      <sz val="14"/>
      <color theme="1"/>
      <name val="Roboto"/>
    </font>
    <font>
      <sz val="2"/>
      <color indexed="9"/>
      <name val="Roboto"/>
    </font>
    <font>
      <b/>
      <sz val="12"/>
      <color theme="1"/>
      <name val="Roboto"/>
    </font>
    <font>
      <sz val="11"/>
      <color rgb="FFB71DDE"/>
      <name val="Roboto"/>
    </font>
    <font>
      <b/>
      <u/>
      <sz val="14"/>
      <color rgb="FFB71DDE"/>
      <name val="Arial"/>
      <family val="2"/>
      <scheme val="major"/>
    </font>
    <font>
      <sz val="9"/>
      <color indexed="81"/>
      <name val="Roboto"/>
    </font>
    <font>
      <b/>
      <sz val="9"/>
      <color indexed="81"/>
      <name val="Robto"/>
    </font>
    <font>
      <sz val="9"/>
      <color indexed="81"/>
      <name val="Robto"/>
    </font>
    <font>
      <sz val="10"/>
      <color indexed="81"/>
      <name val="Roboto"/>
    </font>
    <font>
      <b/>
      <u/>
      <sz val="14"/>
      <color rgb="FFB71DDE"/>
      <name val="Roboto"/>
    </font>
    <font>
      <sz val="10"/>
      <color rgb="FF9063CD"/>
      <name val="Roboto"/>
    </font>
    <font>
      <sz val="14"/>
      <name val="Roboto"/>
    </font>
    <font>
      <sz val="9"/>
      <color rgb="FF333333"/>
      <name val="Arial"/>
      <family val="2"/>
    </font>
    <font>
      <sz val="9"/>
      <name val="Roboto"/>
    </font>
    <font>
      <sz val="9"/>
      <name val="Arial"/>
      <family val="2"/>
    </font>
    <font>
      <b/>
      <sz val="16"/>
      <color rgb="FF192037"/>
      <name val="Roboto"/>
    </font>
    <font>
      <sz val="11"/>
      <color rgb="FF333333"/>
      <name val="Arial"/>
      <family val="2"/>
    </font>
    <font>
      <sz val="10"/>
      <color rgb="FF000000"/>
      <name val="Arial"/>
      <family val="2"/>
    </font>
    <font>
      <b/>
      <u/>
      <sz val="16"/>
      <color rgb="FF192037"/>
      <name val="Roboto"/>
    </font>
  </fonts>
  <fills count="8">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indexed="22"/>
        <bgColor indexed="64"/>
      </patternFill>
    </fill>
    <fill>
      <patternFill patternType="solid">
        <fgColor theme="0"/>
        <bgColor indexed="64"/>
      </patternFill>
    </fill>
    <fill>
      <patternFill patternType="solid">
        <fgColor rgb="FF9063CD"/>
        <bgColor indexed="64"/>
      </patternFill>
    </fill>
    <fill>
      <patternFill patternType="solid">
        <fgColor rgb="FFC0C0C0"/>
        <bgColor indexed="64"/>
      </patternFill>
    </fill>
  </fills>
  <borders count="8">
    <border>
      <left/>
      <right/>
      <top/>
      <bottom/>
      <diagonal/>
    </border>
    <border>
      <left/>
      <right/>
      <top style="thin">
        <color indexed="64"/>
      </top>
      <bottom style="double">
        <color indexed="64"/>
      </bottom>
      <diagonal/>
    </border>
    <border>
      <left style="thin">
        <color indexed="55"/>
      </left>
      <right style="thin">
        <color indexed="55"/>
      </right>
      <top style="thin">
        <color indexed="55"/>
      </top>
      <bottom style="thin">
        <color indexed="55"/>
      </bottom>
      <diagonal/>
    </border>
    <border>
      <left/>
      <right/>
      <top style="thin">
        <color indexed="64"/>
      </top>
      <bottom style="thin">
        <color indexed="64"/>
      </bottom>
      <diagonal/>
    </border>
    <border>
      <left/>
      <right/>
      <top/>
      <bottom style="thin">
        <color rgb="FFB71DDE"/>
      </bottom>
      <diagonal/>
    </border>
    <border>
      <left style="thin">
        <color rgb="FFC0C0C0"/>
      </left>
      <right style="thin">
        <color rgb="FFC0C0C0"/>
      </right>
      <top style="thin">
        <color rgb="FFC0C0C0"/>
      </top>
      <bottom style="thin">
        <color rgb="FFC0C0C0"/>
      </bottom>
      <diagonal/>
    </border>
    <border diagonalDown="1">
      <left/>
      <right/>
      <top/>
      <bottom/>
      <diagonal style="thin">
        <color auto="1"/>
      </diagonal>
    </border>
    <border>
      <left style="thin">
        <color indexed="55"/>
      </left>
      <right/>
      <top style="thin">
        <color indexed="55"/>
      </top>
      <bottom style="thin">
        <color indexed="55"/>
      </bottom>
      <diagonal/>
    </border>
  </borders>
  <cellStyleXfs count="6">
    <xf numFmtId="0" fontId="0" fillId="0" borderId="0"/>
    <xf numFmtId="44" fontId="1" fillId="0" borderId="0" applyFont="0" applyFill="0" applyBorder="0" applyAlignment="0" applyProtection="0"/>
    <xf numFmtId="0" fontId="5" fillId="0" borderId="0" applyNumberFormat="0" applyFill="0" applyBorder="0" applyAlignment="0" applyProtection="0">
      <alignment vertical="top"/>
      <protection locked="0"/>
    </xf>
    <xf numFmtId="9" fontId="4" fillId="0" borderId="0" applyFont="0" applyFill="0" applyBorder="0" applyAlignment="0" applyProtection="0"/>
    <xf numFmtId="0" fontId="2" fillId="0" borderId="0"/>
    <xf numFmtId="9" fontId="1" fillId="0" borderId="0" applyFont="0" applyFill="0" applyBorder="0" applyAlignment="0" applyProtection="0"/>
  </cellStyleXfs>
  <cellXfs count="109">
    <xf numFmtId="0" fontId="0" fillId="0" borderId="0" xfId="0"/>
    <xf numFmtId="0" fontId="3" fillId="0" borderId="0" xfId="0" applyFont="1"/>
    <xf numFmtId="0" fontId="3" fillId="0" borderId="0" xfId="0" applyFont="1" applyAlignment="1">
      <alignment vertical="center"/>
    </xf>
    <xf numFmtId="0" fontId="6" fillId="0" borderId="0" xfId="4" applyFont="1"/>
    <xf numFmtId="0" fontId="6" fillId="0" borderId="0" xfId="4" applyFont="1" applyAlignment="1">
      <alignment horizontal="left" indent="1"/>
    </xf>
    <xf numFmtId="14" fontId="9" fillId="0" borderId="0" xfId="4" applyNumberFormat="1" applyFont="1"/>
    <xf numFmtId="0" fontId="6" fillId="0" borderId="0" xfId="4" applyFont="1" applyAlignment="1">
      <alignment horizontal="center"/>
    </xf>
    <xf numFmtId="41" fontId="6" fillId="0" borderId="0" xfId="1" applyNumberFormat="1" applyFont="1" applyBorder="1" applyAlignment="1"/>
    <xf numFmtId="0" fontId="13" fillId="0" borderId="0" xfId="4" applyFont="1"/>
    <xf numFmtId="0" fontId="8" fillId="5" borderId="0" xfId="4" applyFont="1" applyFill="1" applyAlignment="1">
      <alignment horizontal="left"/>
    </xf>
    <xf numFmtId="0" fontId="6" fillId="5" borderId="0" xfId="4" applyFont="1" applyFill="1"/>
    <xf numFmtId="41" fontId="6" fillId="5" borderId="0" xfId="1" applyNumberFormat="1" applyFont="1" applyFill="1" applyBorder="1" applyAlignment="1"/>
    <xf numFmtId="0" fontId="10" fillId="4" borderId="0" xfId="4" applyFont="1" applyFill="1" applyAlignment="1">
      <alignment horizontal="left"/>
    </xf>
    <xf numFmtId="0" fontId="15" fillId="0" borderId="0" xfId="4" applyFont="1" applyAlignment="1">
      <alignment horizontal="center" wrapText="1"/>
    </xf>
    <xf numFmtId="0" fontId="22" fillId="0" borderId="0" xfId="4" applyFont="1" applyAlignment="1">
      <alignment horizontal="center"/>
    </xf>
    <xf numFmtId="42" fontId="21" fillId="0" borderId="2" xfId="1" applyNumberFormat="1" applyFont="1" applyBorder="1" applyAlignment="1"/>
    <xf numFmtId="41" fontId="21" fillId="0" borderId="2" xfId="1" applyNumberFormat="1" applyFont="1" applyBorder="1" applyAlignment="1"/>
    <xf numFmtId="0" fontId="16" fillId="5" borderId="0" xfId="4" applyFont="1" applyFill="1"/>
    <xf numFmtId="0" fontId="3" fillId="5" borderId="0" xfId="0" applyFont="1" applyFill="1"/>
    <xf numFmtId="0" fontId="6" fillId="0" borderId="0" xfId="0" applyFont="1" applyAlignment="1">
      <alignment vertical="center"/>
    </xf>
    <xf numFmtId="0" fontId="24" fillId="5" borderId="0" xfId="0" applyFont="1" applyFill="1" applyAlignment="1">
      <alignment vertical="center"/>
    </xf>
    <xf numFmtId="0" fontId="14" fillId="0" borderId="0" xfId="0" applyFont="1" applyAlignment="1">
      <alignment vertical="center"/>
    </xf>
    <xf numFmtId="0" fontId="6" fillId="0" borderId="0" xfId="0" applyFont="1" applyAlignment="1" applyProtection="1">
      <alignment vertical="center"/>
      <protection locked="0"/>
    </xf>
    <xf numFmtId="41" fontId="6" fillId="0" borderId="0" xfId="0" applyNumberFormat="1" applyFont="1" applyAlignment="1" applyProtection="1">
      <alignment vertical="center"/>
      <protection locked="0"/>
    </xf>
    <xf numFmtId="0" fontId="9" fillId="2" borderId="0" xfId="0" applyFont="1" applyFill="1" applyAlignment="1">
      <alignment vertical="center"/>
    </xf>
    <xf numFmtId="0" fontId="25" fillId="0" borderId="0" xfId="0" applyFont="1" applyAlignment="1">
      <alignment horizontal="right" vertical="center"/>
    </xf>
    <xf numFmtId="0" fontId="6" fillId="0" borderId="0" xfId="0" applyFont="1"/>
    <xf numFmtId="42" fontId="6" fillId="0" borderId="0" xfId="0" applyNumberFormat="1" applyFont="1" applyAlignment="1">
      <alignment vertical="center"/>
    </xf>
    <xf numFmtId="0" fontId="11" fillId="5" borderId="0" xfId="0" applyFont="1" applyFill="1" applyAlignment="1">
      <alignment vertical="center"/>
    </xf>
    <xf numFmtId="0" fontId="10" fillId="5" borderId="0" xfId="0" applyFont="1" applyFill="1" applyAlignment="1">
      <alignment vertical="center"/>
    </xf>
    <xf numFmtId="41" fontId="21" fillId="0" borderId="2" xfId="0" applyNumberFormat="1" applyFont="1" applyBorder="1" applyAlignment="1" applyProtection="1">
      <alignment vertical="center"/>
      <protection locked="0"/>
    </xf>
    <xf numFmtId="41" fontId="21" fillId="0" borderId="0" xfId="0" applyNumberFormat="1" applyFont="1" applyAlignment="1" applyProtection="1">
      <alignment vertical="center"/>
      <protection locked="0"/>
    </xf>
    <xf numFmtId="0" fontId="26" fillId="5" borderId="0" xfId="4" applyFont="1" applyFill="1" applyAlignment="1">
      <alignment horizontal="left"/>
    </xf>
    <xf numFmtId="0" fontId="26" fillId="5" borderId="0" xfId="0" applyFont="1" applyFill="1" applyAlignment="1" applyProtection="1">
      <alignment horizontal="center" vertical="center"/>
      <protection locked="0"/>
    </xf>
    <xf numFmtId="0" fontId="10" fillId="0" borderId="0" xfId="0" applyFont="1" applyAlignment="1">
      <alignment vertical="center"/>
    </xf>
    <xf numFmtId="0" fontId="10" fillId="0" borderId="0" xfId="0" applyFont="1"/>
    <xf numFmtId="0" fontId="28" fillId="5" borderId="0" xfId="0" applyFont="1" applyFill="1" applyAlignment="1">
      <alignment vertical="center"/>
    </xf>
    <xf numFmtId="0" fontId="9" fillId="5" borderId="0" xfId="0" applyFont="1" applyFill="1" applyAlignment="1">
      <alignment vertical="center"/>
    </xf>
    <xf numFmtId="41" fontId="9" fillId="5" borderId="0" xfId="0" applyNumberFormat="1" applyFont="1" applyFill="1" applyAlignment="1">
      <alignment vertical="center"/>
    </xf>
    <xf numFmtId="0" fontId="10" fillId="0" borderId="4" xfId="0" applyFont="1" applyBorder="1" applyAlignment="1">
      <alignment vertical="center"/>
    </xf>
    <xf numFmtId="0" fontId="33" fillId="5" borderId="0" xfId="0" applyFont="1" applyFill="1" applyAlignment="1">
      <alignment vertical="center"/>
    </xf>
    <xf numFmtId="0" fontId="34" fillId="5" borderId="0" xfId="0" applyFont="1" applyFill="1" applyAlignment="1">
      <alignment vertical="center"/>
    </xf>
    <xf numFmtId="0" fontId="6" fillId="5" borderId="0" xfId="0" applyFont="1" applyFill="1"/>
    <xf numFmtId="10" fontId="6" fillId="5" borderId="5" xfId="3" applyNumberFormat="1" applyFont="1" applyFill="1" applyBorder="1" applyAlignment="1" applyProtection="1">
      <alignment horizontal="right" vertical="center"/>
    </xf>
    <xf numFmtId="0" fontId="10" fillId="5" borderId="0" xfId="0" applyFont="1" applyFill="1" applyAlignment="1">
      <alignment horizontal="left" vertical="center" indent="1"/>
    </xf>
    <xf numFmtId="0" fontId="8" fillId="3" borderId="0" xfId="0" applyFont="1" applyFill="1" applyAlignment="1">
      <alignment vertical="center"/>
    </xf>
    <xf numFmtId="0" fontId="15" fillId="4" borderId="0" xfId="4" applyFont="1" applyFill="1" applyAlignment="1">
      <alignment horizontal="left"/>
    </xf>
    <xf numFmtId="0" fontId="10" fillId="5" borderId="0" xfId="4" applyFont="1" applyFill="1" applyAlignment="1">
      <alignment horizontal="left"/>
    </xf>
    <xf numFmtId="42" fontId="10" fillId="5" borderId="0" xfId="1" applyNumberFormat="1" applyFont="1" applyFill="1" applyBorder="1" applyAlignment="1"/>
    <xf numFmtId="41" fontId="16" fillId="5" borderId="0" xfId="1" applyNumberFormat="1" applyFont="1" applyFill="1" applyAlignment="1"/>
    <xf numFmtId="42" fontId="10" fillId="4" borderId="3" xfId="1" applyNumberFormat="1" applyFont="1" applyFill="1" applyBorder="1" applyAlignment="1"/>
    <xf numFmtId="0" fontId="15" fillId="5" borderId="0" xfId="4" applyFont="1" applyFill="1"/>
    <xf numFmtId="0" fontId="16" fillId="5" borderId="0" xfId="4" applyFont="1" applyFill="1" applyAlignment="1">
      <alignment vertical="center"/>
    </xf>
    <xf numFmtId="0" fontId="6" fillId="0" borderId="0" xfId="4" applyFont="1" applyAlignment="1">
      <alignment vertical="center"/>
    </xf>
    <xf numFmtId="41" fontId="6" fillId="5" borderId="6" xfId="1" applyNumberFormat="1" applyFont="1" applyFill="1" applyBorder="1" applyAlignment="1"/>
    <xf numFmtId="0" fontId="10" fillId="5" borderId="0" xfId="4" applyFont="1" applyFill="1" applyAlignment="1">
      <alignment horizontal="right"/>
    </xf>
    <xf numFmtId="0" fontId="9" fillId="5" borderId="0" xfId="4" applyFont="1" applyFill="1" applyAlignment="1">
      <alignment horizontal="center"/>
    </xf>
    <xf numFmtId="0" fontId="27" fillId="5" borderId="0" xfId="4" applyFont="1" applyFill="1"/>
    <xf numFmtId="41" fontId="16" fillId="5" borderId="0" xfId="1" applyNumberFormat="1" applyFont="1" applyFill="1" applyBorder="1" applyAlignment="1">
      <alignment vertical="center"/>
    </xf>
    <xf numFmtId="0" fontId="12" fillId="5" borderId="0" xfId="4" applyFont="1" applyFill="1"/>
    <xf numFmtId="0" fontId="3" fillId="5" borderId="0" xfId="0" applyFont="1" applyFill="1" applyAlignment="1">
      <alignment vertical="center"/>
    </xf>
    <xf numFmtId="0" fontId="10" fillId="5" borderId="0" xfId="4" applyFont="1" applyFill="1" applyAlignment="1">
      <alignment horizontal="center"/>
    </xf>
    <xf numFmtId="42" fontId="15" fillId="5" borderId="0" xfId="1" applyNumberFormat="1" applyFont="1" applyFill="1" applyBorder="1" applyAlignment="1">
      <alignment vertical="center"/>
    </xf>
    <xf numFmtId="0" fontId="15" fillId="5" borderId="0" xfId="4" applyFont="1" applyFill="1" applyAlignment="1">
      <alignment horizontal="right" vertical="center"/>
    </xf>
    <xf numFmtId="42" fontId="10" fillId="5" borderId="3" xfId="1" applyNumberFormat="1" applyFont="1" applyFill="1" applyBorder="1" applyAlignment="1"/>
    <xf numFmtId="0" fontId="6" fillId="5" borderId="6" xfId="4" applyFont="1" applyFill="1" applyBorder="1"/>
    <xf numFmtId="0" fontId="16" fillId="5" borderId="6" xfId="4" applyFont="1" applyFill="1" applyBorder="1" applyAlignment="1">
      <alignment vertical="center"/>
    </xf>
    <xf numFmtId="0" fontId="19" fillId="0" borderId="0" xfId="0" applyFont="1" applyAlignment="1">
      <alignment horizontal="center" vertical="center"/>
    </xf>
    <xf numFmtId="42" fontId="15" fillId="7" borderId="3" xfId="1" applyNumberFormat="1" applyFont="1" applyFill="1" applyBorder="1" applyAlignment="1">
      <alignment vertical="center"/>
    </xf>
    <xf numFmtId="0" fontId="15" fillId="0" borderId="0" xfId="4" applyFont="1" applyAlignment="1">
      <alignment horizontal="left" wrapText="1"/>
    </xf>
    <xf numFmtId="0" fontId="36" fillId="0" borderId="0" xfId="0" applyFont="1" applyAlignment="1">
      <alignment horizontal="left" vertical="center"/>
    </xf>
    <xf numFmtId="0" fontId="18" fillId="0" borderId="0" xfId="4" applyFont="1" applyAlignment="1">
      <alignment horizontal="left"/>
    </xf>
    <xf numFmtId="0" fontId="37" fillId="0" borderId="0" xfId="4" applyFont="1" applyAlignment="1">
      <alignment horizontal="left"/>
    </xf>
    <xf numFmtId="0" fontId="37" fillId="5" borderId="0" xfId="4" applyFont="1" applyFill="1" applyAlignment="1">
      <alignment horizontal="left"/>
    </xf>
    <xf numFmtId="42" fontId="18" fillId="5" borderId="0" xfId="1" applyNumberFormat="1" applyFont="1" applyFill="1" applyBorder="1" applyAlignment="1">
      <alignment horizontal="left"/>
    </xf>
    <xf numFmtId="164" fontId="18" fillId="5" borderId="0" xfId="5" applyNumberFormat="1" applyFont="1" applyFill="1" applyAlignment="1">
      <alignment horizontal="left" vertical="center"/>
    </xf>
    <xf numFmtId="41" fontId="37" fillId="5" borderId="0" xfId="1" applyNumberFormat="1" applyFont="1" applyFill="1" applyBorder="1" applyAlignment="1">
      <alignment horizontal="left"/>
    </xf>
    <xf numFmtId="42" fontId="18" fillId="5" borderId="0" xfId="4" applyNumberFormat="1" applyFont="1" applyFill="1" applyAlignment="1">
      <alignment horizontal="left"/>
    </xf>
    <xf numFmtId="0" fontId="38" fillId="0" borderId="0" xfId="0" applyFont="1" applyAlignment="1">
      <alignment horizontal="left" vertical="center"/>
    </xf>
    <xf numFmtId="0" fontId="38" fillId="0" borderId="0" xfId="0" applyFont="1" applyAlignment="1">
      <alignment horizontal="left"/>
    </xf>
    <xf numFmtId="42" fontId="21" fillId="0" borderId="7" xfId="1" applyNumberFormat="1" applyFont="1" applyBorder="1" applyAlignment="1"/>
    <xf numFmtId="41" fontId="21" fillId="0" borderId="7" xfId="1" applyNumberFormat="1" applyFont="1" applyBorder="1" applyAlignment="1"/>
    <xf numFmtId="0" fontId="19" fillId="5" borderId="0" xfId="0" applyFont="1" applyFill="1" applyAlignment="1">
      <alignment horizontal="center" vertical="center"/>
    </xf>
    <xf numFmtId="0" fontId="6" fillId="5" borderId="0" xfId="4" applyFont="1" applyFill="1" applyAlignment="1">
      <alignment horizontal="center"/>
    </xf>
    <xf numFmtId="0" fontId="9" fillId="5" borderId="0" xfId="4" applyFont="1" applyFill="1" applyAlignment="1">
      <alignment horizontal="right" vertical="center"/>
    </xf>
    <xf numFmtId="42" fontId="20" fillId="6" borderId="3" xfId="1" applyNumberFormat="1" applyFont="1" applyFill="1" applyBorder="1" applyAlignment="1">
      <alignment vertical="center"/>
    </xf>
    <xf numFmtId="42" fontId="9" fillId="4" borderId="3" xfId="1" applyNumberFormat="1" applyFont="1" applyFill="1" applyBorder="1" applyAlignment="1"/>
    <xf numFmtId="41" fontId="12" fillId="5" borderId="0" xfId="1" applyNumberFormat="1" applyFont="1" applyFill="1" applyBorder="1" applyAlignment="1"/>
    <xf numFmtId="42" fontId="9" fillId="2" borderId="3" xfId="0" applyNumberFormat="1" applyFont="1" applyFill="1" applyBorder="1" applyAlignment="1">
      <alignment vertical="center"/>
    </xf>
    <xf numFmtId="42" fontId="8" fillId="3" borderId="1" xfId="0" applyNumberFormat="1" applyFont="1" applyFill="1" applyBorder="1" applyAlignment="1">
      <alignment vertical="center"/>
    </xf>
    <xf numFmtId="0" fontId="6" fillId="5" borderId="0" xfId="0" applyFont="1" applyFill="1" applyAlignment="1">
      <alignment vertical="center"/>
    </xf>
    <xf numFmtId="0" fontId="35" fillId="5" borderId="0" xfId="0" applyFont="1" applyFill="1" applyAlignment="1">
      <alignment vertical="center"/>
    </xf>
    <xf numFmtId="0" fontId="15" fillId="0" borderId="0" xfId="0" applyFont="1"/>
    <xf numFmtId="41" fontId="16" fillId="0" borderId="0" xfId="0" applyNumberFormat="1" applyFont="1" applyAlignment="1" applyProtection="1">
      <alignment vertical="center"/>
      <protection locked="0"/>
    </xf>
    <xf numFmtId="0" fontId="16" fillId="5" borderId="0" xfId="0" applyFont="1" applyFill="1" applyAlignment="1">
      <alignment vertical="center"/>
    </xf>
    <xf numFmtId="0" fontId="39" fillId="5" borderId="0" xfId="0" applyFont="1" applyFill="1" applyAlignment="1">
      <alignment horizontal="center"/>
    </xf>
    <xf numFmtId="10" fontId="10" fillId="5" borderId="5" xfId="3" applyNumberFormat="1" applyFont="1" applyFill="1" applyBorder="1" applyAlignment="1" applyProtection="1">
      <alignment horizontal="right" vertical="center"/>
    </xf>
    <xf numFmtId="165" fontId="10" fillId="5" borderId="5" xfId="0" applyNumberFormat="1" applyFont="1" applyFill="1" applyBorder="1" applyAlignment="1">
      <alignment horizontal="right"/>
    </xf>
    <xf numFmtId="164" fontId="10" fillId="5" borderId="5" xfId="3" applyNumberFormat="1" applyFont="1" applyFill="1" applyBorder="1" applyAlignment="1" applyProtection="1">
      <alignment horizontal="right" vertical="center"/>
    </xf>
    <xf numFmtId="0" fontId="0" fillId="5" borderId="0" xfId="0" applyFill="1"/>
    <xf numFmtId="0" fontId="39" fillId="5" borderId="0" xfId="0" applyFont="1" applyFill="1"/>
    <xf numFmtId="0" fontId="41" fillId="5" borderId="0" xfId="0" applyFont="1" applyFill="1" applyAlignment="1">
      <alignment vertical="top" wrapText="1"/>
    </xf>
    <xf numFmtId="0" fontId="42" fillId="5" borderId="0" xfId="0" applyFont="1" applyFill="1"/>
    <xf numFmtId="0" fontId="41" fillId="5" borderId="0" xfId="0" applyFont="1" applyFill="1" applyAlignment="1">
      <alignment horizontal="left" vertical="top" wrapText="1"/>
    </xf>
    <xf numFmtId="0" fontId="22" fillId="0" borderId="0" xfId="4" applyFont="1" applyAlignment="1">
      <alignment horizontal="center"/>
    </xf>
    <xf numFmtId="0" fontId="17" fillId="5" borderId="0" xfId="0" applyFont="1" applyFill="1" applyAlignment="1">
      <alignment horizontal="center" vertical="top"/>
    </xf>
    <xf numFmtId="0" fontId="39" fillId="5" borderId="0" xfId="0" applyFont="1" applyFill="1" applyAlignment="1">
      <alignment horizontal="center"/>
    </xf>
    <xf numFmtId="0" fontId="40" fillId="0" borderId="0" xfId="0" applyFont="1" applyAlignment="1">
      <alignment horizontal="center" vertical="center"/>
    </xf>
    <xf numFmtId="0" fontId="7" fillId="0" borderId="0" xfId="4" applyFont="1" applyAlignment="1">
      <alignment horizontal="center"/>
    </xf>
  </cellXfs>
  <cellStyles count="6">
    <cellStyle name="Currency" xfId="1" builtinId="4"/>
    <cellStyle name="Hyperlink" xfId="2" builtinId="8" customBuiltin="1"/>
    <cellStyle name="Normal" xfId="0" builtinId="0" customBuiltin="1"/>
    <cellStyle name="Normal 2" xfId="4" xr:uid="{2BB0F992-23C6-42C9-AEB4-656D387CBC27}"/>
    <cellStyle name="Percent" xfId="3" builtinId="5"/>
    <cellStyle name="Percent 2" xfId="5" xr:uid="{5CE14C8A-990A-46B0-93D7-A97C1591607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0F0F0"/>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mruColors>
      <color rgb="FF9063CD"/>
      <color rgb="FFC0C0C0"/>
      <color rgb="FFB71DDE"/>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V42-Blue2">
      <a:dk1>
        <a:sysClr val="windowText" lastClr="000000"/>
      </a:dk1>
      <a:lt1>
        <a:sysClr val="window" lastClr="FFFFFF"/>
      </a:lt1>
      <a:dk2>
        <a:srgbClr val="5E8BCE"/>
      </a:dk2>
      <a:lt2>
        <a:srgbClr val="EEECE2"/>
      </a:lt2>
      <a:accent1>
        <a:srgbClr val="3A5D9C"/>
      </a:accent1>
      <a:accent2>
        <a:srgbClr val="C04E4E"/>
      </a:accent2>
      <a:accent3>
        <a:srgbClr val="3D8A16"/>
      </a:accent3>
      <a:accent4>
        <a:srgbClr val="7860B4"/>
      </a:accent4>
      <a:accent5>
        <a:srgbClr val="E68422"/>
      </a:accent5>
      <a:accent6>
        <a:srgbClr val="846648"/>
      </a:accent6>
      <a:hlink>
        <a:srgbClr val="4C92AE"/>
      </a:hlink>
      <a:folHlink>
        <a:srgbClr val="969696"/>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B02219-3607-4276-84C5-E398E65EFBDB}">
  <dimension ref="B1:L29"/>
  <sheetViews>
    <sheetView workbookViewId="0">
      <selection activeCell="C15" sqref="C15"/>
    </sheetView>
  </sheetViews>
  <sheetFormatPr defaultColWidth="9" defaultRowHeight="14.25"/>
  <cols>
    <col min="1" max="16384" width="9" style="99"/>
  </cols>
  <sheetData>
    <row r="1" spans="2:12" ht="20.25">
      <c r="B1" s="102" t="s">
        <v>161</v>
      </c>
      <c r="C1" s="100"/>
      <c r="D1" s="100"/>
      <c r="E1" s="100"/>
      <c r="F1" s="100"/>
      <c r="G1" s="100"/>
    </row>
    <row r="2" spans="2:12" ht="20.25">
      <c r="B2" s="95"/>
      <c r="C2" s="95"/>
      <c r="D2" s="95"/>
      <c r="E2" s="95"/>
      <c r="F2" s="95"/>
      <c r="G2" s="95"/>
    </row>
    <row r="3" spans="2:12" ht="14.1" customHeight="1">
      <c r="B3" s="103" t="s">
        <v>160</v>
      </c>
      <c r="C3" s="103"/>
      <c r="D3" s="103"/>
      <c r="E3" s="103"/>
      <c r="F3" s="103"/>
      <c r="G3" s="103"/>
      <c r="H3" s="103"/>
      <c r="I3" s="103"/>
      <c r="J3" s="103"/>
      <c r="K3" s="103"/>
      <c r="L3" s="101"/>
    </row>
    <row r="4" spans="2:12">
      <c r="B4" s="103"/>
      <c r="C4" s="103"/>
      <c r="D4" s="103"/>
      <c r="E4" s="103"/>
      <c r="F4" s="103"/>
      <c r="G4" s="103"/>
      <c r="H4" s="103"/>
      <c r="I4" s="103"/>
      <c r="J4" s="103"/>
      <c r="K4" s="103"/>
      <c r="L4" s="101"/>
    </row>
    <row r="5" spans="2:12">
      <c r="B5" s="103"/>
      <c r="C5" s="103"/>
      <c r="D5" s="103"/>
      <c r="E5" s="103"/>
      <c r="F5" s="103"/>
      <c r="G5" s="103"/>
      <c r="H5" s="103"/>
      <c r="I5" s="103"/>
      <c r="J5" s="103"/>
      <c r="K5" s="103"/>
      <c r="L5" s="101"/>
    </row>
    <row r="6" spans="2:12">
      <c r="B6" s="103"/>
      <c r="C6" s="103"/>
      <c r="D6" s="103"/>
      <c r="E6" s="103"/>
      <c r="F6" s="103"/>
      <c r="G6" s="103"/>
      <c r="H6" s="103"/>
      <c r="I6" s="103"/>
      <c r="J6" s="103"/>
      <c r="K6" s="103"/>
      <c r="L6" s="101"/>
    </row>
    <row r="7" spans="2:12">
      <c r="B7" s="103"/>
      <c r="C7" s="103"/>
      <c r="D7" s="103"/>
      <c r="E7" s="103"/>
      <c r="F7" s="103"/>
      <c r="G7" s="103"/>
      <c r="H7" s="103"/>
      <c r="I7" s="103"/>
      <c r="J7" s="103"/>
      <c r="K7" s="103"/>
      <c r="L7" s="101"/>
    </row>
    <row r="8" spans="2:12">
      <c r="B8" s="103"/>
      <c r="C8" s="103"/>
      <c r="D8" s="103"/>
      <c r="E8" s="103"/>
      <c r="F8" s="103"/>
      <c r="G8" s="103"/>
      <c r="H8" s="103"/>
      <c r="I8" s="103"/>
      <c r="J8" s="103"/>
      <c r="K8" s="103"/>
      <c r="L8" s="101"/>
    </row>
    <row r="9" spans="2:12">
      <c r="B9" s="103"/>
      <c r="C9" s="103"/>
      <c r="D9" s="103"/>
      <c r="E9" s="103"/>
      <c r="F9" s="103"/>
      <c r="G9" s="103"/>
      <c r="H9" s="103"/>
      <c r="I9" s="103"/>
      <c r="J9" s="103"/>
      <c r="K9" s="103"/>
      <c r="L9" s="101"/>
    </row>
    <row r="10" spans="2:12">
      <c r="B10" s="103"/>
      <c r="C10" s="103"/>
      <c r="D10" s="103"/>
      <c r="E10" s="103"/>
      <c r="F10" s="103"/>
      <c r="G10" s="103"/>
      <c r="H10" s="103"/>
      <c r="I10" s="103"/>
      <c r="J10" s="103"/>
      <c r="K10" s="103"/>
      <c r="L10" s="101"/>
    </row>
    <row r="11" spans="2:12">
      <c r="B11" s="103"/>
      <c r="C11" s="103"/>
      <c r="D11" s="103"/>
      <c r="E11" s="103"/>
      <c r="F11" s="103"/>
      <c r="G11" s="103"/>
      <c r="H11" s="103"/>
      <c r="I11" s="103"/>
      <c r="J11" s="103"/>
      <c r="K11" s="103"/>
      <c r="L11" s="101"/>
    </row>
    <row r="12" spans="2:12">
      <c r="B12" s="103"/>
      <c r="C12" s="103"/>
      <c r="D12" s="103"/>
      <c r="E12" s="103"/>
      <c r="F12" s="103"/>
      <c r="G12" s="103"/>
      <c r="H12" s="103"/>
      <c r="I12" s="103"/>
      <c r="J12" s="103"/>
      <c r="K12" s="103"/>
      <c r="L12" s="101"/>
    </row>
    <row r="13" spans="2:12">
      <c r="B13" s="103"/>
      <c r="C13" s="103"/>
      <c r="D13" s="103"/>
      <c r="E13" s="103"/>
      <c r="F13" s="103"/>
      <c r="G13" s="103"/>
      <c r="H13" s="103"/>
      <c r="I13" s="103"/>
      <c r="J13" s="103"/>
      <c r="K13" s="103"/>
      <c r="L13" s="101"/>
    </row>
    <row r="14" spans="2:12">
      <c r="B14" s="101"/>
      <c r="C14" s="101"/>
      <c r="D14" s="101"/>
      <c r="E14" s="101"/>
      <c r="F14" s="101"/>
      <c r="G14" s="101"/>
      <c r="H14" s="101"/>
      <c r="I14" s="101"/>
      <c r="J14" s="101"/>
      <c r="K14" s="101"/>
      <c r="L14" s="101"/>
    </row>
    <row r="15" spans="2:12">
      <c r="B15" s="101"/>
      <c r="C15" s="101"/>
      <c r="D15" s="101"/>
      <c r="E15" s="101"/>
      <c r="F15" s="101"/>
      <c r="G15" s="101"/>
      <c r="H15" s="101"/>
      <c r="I15" s="101"/>
      <c r="J15" s="101"/>
      <c r="K15" s="101"/>
      <c r="L15" s="101"/>
    </row>
    <row r="16" spans="2:12">
      <c r="B16" s="101"/>
      <c r="C16" s="101"/>
      <c r="D16" s="101"/>
      <c r="E16" s="101"/>
      <c r="F16" s="101"/>
      <c r="G16" s="101"/>
      <c r="H16" s="101"/>
      <c r="I16" s="101"/>
      <c r="J16" s="101"/>
      <c r="K16" s="101"/>
      <c r="L16" s="101"/>
    </row>
    <row r="17" spans="2:12">
      <c r="B17" s="101"/>
      <c r="C17" s="101"/>
      <c r="D17" s="101"/>
      <c r="E17" s="101"/>
      <c r="F17" s="101"/>
      <c r="G17" s="101"/>
      <c r="H17" s="101"/>
      <c r="I17" s="101"/>
      <c r="J17" s="101"/>
      <c r="K17" s="101"/>
      <c r="L17" s="101"/>
    </row>
    <row r="18" spans="2:12">
      <c r="B18" s="101"/>
      <c r="C18" s="101"/>
      <c r="D18" s="101"/>
      <c r="E18" s="101"/>
      <c r="F18" s="101"/>
      <c r="G18" s="101"/>
      <c r="H18" s="101"/>
      <c r="I18" s="101"/>
      <c r="J18" s="101"/>
      <c r="K18" s="101"/>
      <c r="L18" s="101"/>
    </row>
    <row r="19" spans="2:12">
      <c r="B19" s="101"/>
      <c r="C19" s="101"/>
      <c r="D19" s="101"/>
      <c r="E19" s="101"/>
      <c r="F19" s="101"/>
      <c r="G19" s="101"/>
      <c r="H19" s="101"/>
      <c r="I19" s="101"/>
      <c r="J19" s="101"/>
      <c r="K19" s="101"/>
      <c r="L19" s="101"/>
    </row>
    <row r="20" spans="2:12">
      <c r="B20" s="101"/>
      <c r="C20" s="101"/>
      <c r="D20" s="101"/>
      <c r="E20" s="101"/>
      <c r="F20" s="101"/>
      <c r="G20" s="101"/>
      <c r="H20" s="101"/>
      <c r="I20" s="101"/>
      <c r="J20" s="101"/>
      <c r="K20" s="101"/>
      <c r="L20" s="101"/>
    </row>
    <row r="21" spans="2:12">
      <c r="B21" s="101"/>
      <c r="C21" s="101"/>
      <c r="D21" s="101"/>
      <c r="E21" s="101"/>
      <c r="F21" s="101"/>
      <c r="G21" s="101"/>
      <c r="H21" s="101"/>
      <c r="I21" s="101"/>
      <c r="J21" s="101"/>
      <c r="K21" s="101"/>
      <c r="L21" s="101"/>
    </row>
    <row r="22" spans="2:12">
      <c r="B22" s="101"/>
      <c r="C22" s="101"/>
      <c r="D22" s="101"/>
      <c r="E22" s="101"/>
      <c r="F22" s="101"/>
      <c r="G22" s="101"/>
      <c r="H22" s="101"/>
      <c r="I22" s="101"/>
      <c r="J22" s="101"/>
      <c r="K22" s="101"/>
      <c r="L22" s="101"/>
    </row>
    <row r="23" spans="2:12">
      <c r="B23" s="101"/>
      <c r="C23" s="101"/>
      <c r="D23" s="101"/>
      <c r="E23" s="101"/>
      <c r="F23" s="101"/>
      <c r="G23" s="101"/>
      <c r="H23" s="101"/>
      <c r="I23" s="101"/>
      <c r="J23" s="101"/>
      <c r="K23" s="101"/>
      <c r="L23" s="101"/>
    </row>
    <row r="24" spans="2:12">
      <c r="B24" s="101"/>
      <c r="C24" s="101"/>
      <c r="D24" s="101"/>
      <c r="E24" s="101"/>
      <c r="F24" s="101"/>
      <c r="G24" s="101"/>
      <c r="H24" s="101"/>
      <c r="I24" s="101"/>
      <c r="J24" s="101"/>
      <c r="K24" s="101"/>
      <c r="L24" s="101"/>
    </row>
    <row r="25" spans="2:12">
      <c r="B25" s="101"/>
      <c r="C25" s="101"/>
      <c r="D25" s="101"/>
      <c r="E25" s="101"/>
      <c r="F25" s="101"/>
      <c r="G25" s="101"/>
      <c r="H25" s="101"/>
      <c r="I25" s="101"/>
      <c r="J25" s="101"/>
      <c r="K25" s="101"/>
      <c r="L25" s="101"/>
    </row>
    <row r="26" spans="2:12">
      <c r="B26" s="101"/>
      <c r="C26" s="101"/>
      <c r="D26" s="101"/>
      <c r="E26" s="101"/>
      <c r="F26" s="101"/>
      <c r="G26" s="101"/>
      <c r="H26" s="101"/>
      <c r="I26" s="101"/>
      <c r="J26" s="101"/>
      <c r="K26" s="101"/>
      <c r="L26" s="101"/>
    </row>
    <row r="27" spans="2:12">
      <c r="B27" s="101"/>
      <c r="C27" s="101"/>
      <c r="D27" s="101"/>
      <c r="E27" s="101"/>
      <c r="F27" s="101"/>
      <c r="G27" s="101"/>
      <c r="H27" s="101"/>
      <c r="I27" s="101"/>
      <c r="J27" s="101"/>
      <c r="K27" s="101"/>
      <c r="L27" s="101"/>
    </row>
    <row r="28" spans="2:12">
      <c r="B28" s="101"/>
      <c r="C28" s="101"/>
      <c r="D28" s="101"/>
      <c r="E28" s="101"/>
      <c r="F28" s="101"/>
      <c r="G28" s="101"/>
      <c r="H28" s="101"/>
      <c r="I28" s="101"/>
      <c r="J28" s="101"/>
      <c r="K28" s="101"/>
      <c r="L28" s="101"/>
    </row>
    <row r="29" spans="2:12">
      <c r="B29" s="101"/>
      <c r="C29" s="101"/>
      <c r="D29" s="101"/>
      <c r="E29" s="101"/>
      <c r="F29" s="101"/>
      <c r="G29" s="101"/>
      <c r="H29" s="101"/>
      <c r="I29" s="101"/>
      <c r="J29" s="101"/>
      <c r="K29" s="101"/>
      <c r="L29" s="101"/>
    </row>
  </sheetData>
  <mergeCells count="1">
    <mergeCell ref="B3:K13"/>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47E6DE-D7A1-4A9F-A9AC-8EF9646AC360}">
  <sheetPr>
    <pageSetUpPr fitToPage="1"/>
  </sheetPr>
  <dimension ref="B1:T63"/>
  <sheetViews>
    <sheetView showGridLines="0" zoomScale="70" zoomScaleNormal="70" workbookViewId="0">
      <pane xSplit="2" ySplit="9" topLeftCell="C10" activePane="bottomRight" state="frozen"/>
      <selection activeCell="B1" sqref="B1:T1"/>
      <selection pane="topRight" activeCell="B1" sqref="B1:T1"/>
      <selection pane="bottomLeft" activeCell="B1" sqref="B1:T1"/>
      <selection pane="bottomRight" activeCell="F9" sqref="F9"/>
    </sheetView>
  </sheetViews>
  <sheetFormatPr defaultColWidth="9" defaultRowHeight="12.75"/>
  <cols>
    <col min="1" max="1" width="3.625" style="3" customWidth="1"/>
    <col min="2" max="2" width="40" style="3" customWidth="1"/>
    <col min="3" max="3" width="2.5" style="10" customWidth="1"/>
    <col min="4" max="4" width="13.75" style="3" customWidth="1"/>
    <col min="5" max="5" width="2.25" style="10" customWidth="1"/>
    <col min="6" max="6" width="13.75" style="3" customWidth="1"/>
    <col min="7" max="7" width="2.25" style="10" customWidth="1"/>
    <col min="8" max="8" width="13.75" style="3" customWidth="1"/>
    <col min="9" max="9" width="1.75" style="10" customWidth="1"/>
    <col min="10" max="10" width="7.875" style="72" customWidth="1"/>
    <col min="11" max="11" width="6.5" style="3" customWidth="1"/>
    <col min="12" max="12" width="40" style="3" customWidth="1"/>
    <col min="13" max="13" width="1.75" style="3" customWidth="1"/>
    <col min="14" max="14" width="13.125" style="3" customWidth="1"/>
    <col min="15" max="15" width="1.75" style="3" customWidth="1"/>
    <col min="16" max="16" width="13.125" style="3" customWidth="1"/>
    <col min="17" max="17" width="1.75" style="3" customWidth="1"/>
    <col min="18" max="18" width="13.125" style="3" customWidth="1"/>
    <col min="19" max="19" width="1.75" style="3" customWidth="1"/>
    <col min="20" max="20" width="9.375" style="3" customWidth="1"/>
    <col min="21" max="21" width="3.625" style="3" customWidth="1"/>
    <col min="22" max="16384" width="9" style="3"/>
  </cols>
  <sheetData>
    <row r="1" spans="2:20" ht="52.5" customHeight="1">
      <c r="B1" s="106" t="s">
        <v>52</v>
      </c>
      <c r="C1" s="106"/>
      <c r="D1" s="106"/>
      <c r="E1" s="106"/>
      <c r="F1" s="106"/>
      <c r="G1" s="106"/>
      <c r="H1" s="106"/>
      <c r="I1" s="106"/>
      <c r="J1" s="106"/>
      <c r="K1" s="106"/>
      <c r="L1" s="106"/>
      <c r="M1" s="106"/>
      <c r="N1" s="106"/>
      <c r="O1" s="106"/>
      <c r="P1" s="106"/>
      <c r="Q1" s="106"/>
      <c r="R1" s="106"/>
      <c r="S1" s="106"/>
      <c r="T1" s="106"/>
    </row>
    <row r="2" spans="2:20" ht="18.75">
      <c r="B2" s="105" t="s">
        <v>93</v>
      </c>
      <c r="C2" s="105"/>
      <c r="D2" s="105"/>
      <c r="E2" s="105"/>
      <c r="F2" s="105"/>
      <c r="G2" s="105"/>
      <c r="H2" s="105"/>
      <c r="I2" s="105"/>
      <c r="J2" s="105"/>
      <c r="K2" s="105"/>
      <c r="L2" s="105"/>
      <c r="M2" s="105"/>
      <c r="N2" s="105"/>
      <c r="O2" s="105"/>
      <c r="P2" s="105"/>
      <c r="Q2" s="105"/>
      <c r="R2" s="105"/>
      <c r="S2" s="105"/>
      <c r="T2" s="105"/>
    </row>
    <row r="3" spans="2:20" ht="15">
      <c r="B3" s="104" t="s">
        <v>137</v>
      </c>
      <c r="C3" s="104"/>
      <c r="D3" s="104"/>
      <c r="E3" s="104"/>
      <c r="F3" s="104"/>
      <c r="G3" s="104"/>
      <c r="H3" s="104"/>
      <c r="I3" s="104"/>
      <c r="J3" s="104"/>
      <c r="K3" s="104"/>
      <c r="L3" s="104"/>
      <c r="M3" s="104"/>
      <c r="N3" s="104"/>
      <c r="O3" s="104"/>
      <c r="P3" s="104"/>
      <c r="Q3" s="104"/>
      <c r="R3" s="104"/>
      <c r="S3" s="104"/>
      <c r="T3" s="104"/>
    </row>
    <row r="4" spans="2:20" ht="18.75" customHeight="1">
      <c r="B4" s="108"/>
      <c r="C4" s="108"/>
      <c r="D4" s="108"/>
      <c r="E4" s="108"/>
      <c r="F4" s="108"/>
      <c r="G4" s="108"/>
      <c r="H4" s="108"/>
      <c r="I4" s="108"/>
      <c r="J4" s="108"/>
      <c r="K4" s="108"/>
      <c r="L4" s="108"/>
      <c r="M4" s="108"/>
      <c r="N4" s="108"/>
      <c r="O4" s="108"/>
      <c r="P4" s="108"/>
      <c r="Q4" s="108"/>
      <c r="R4" s="108"/>
      <c r="S4" s="108"/>
      <c r="T4" s="108"/>
    </row>
    <row r="5" spans="2:20" ht="14.25">
      <c r="B5" s="107" t="s">
        <v>159</v>
      </c>
      <c r="C5" s="107"/>
      <c r="D5" s="107"/>
      <c r="E5" s="107"/>
      <c r="F5" s="107"/>
      <c r="G5" s="107"/>
      <c r="H5" s="107"/>
      <c r="I5" s="107"/>
      <c r="J5" s="107"/>
      <c r="K5" s="107"/>
      <c r="L5" s="107"/>
      <c r="M5" s="107"/>
      <c r="N5" s="107"/>
      <c r="O5" s="107"/>
      <c r="P5" s="107"/>
      <c r="Q5" s="107"/>
      <c r="R5" s="107"/>
      <c r="S5" s="107"/>
      <c r="T5" s="107"/>
    </row>
    <row r="6" spans="2:20" ht="12" customHeight="1">
      <c r="B6" s="67"/>
      <c r="C6" s="67"/>
      <c r="D6" s="67"/>
      <c r="E6" s="67"/>
      <c r="F6" s="67"/>
      <c r="G6" s="67"/>
      <c r="H6" s="67"/>
      <c r="I6" s="82"/>
      <c r="J6" s="70"/>
      <c r="K6" s="67"/>
      <c r="L6" s="67"/>
      <c r="M6" s="67"/>
      <c r="N6" s="67"/>
      <c r="O6" s="67"/>
      <c r="P6" s="67"/>
      <c r="Q6" s="67"/>
      <c r="R6" s="67"/>
      <c r="S6" s="67"/>
      <c r="T6" s="67"/>
    </row>
    <row r="7" spans="2:20" ht="12" customHeight="1">
      <c r="B7" s="67"/>
      <c r="C7" s="67"/>
      <c r="D7" s="67"/>
      <c r="E7" s="67"/>
      <c r="F7" s="67"/>
      <c r="G7" s="67"/>
      <c r="H7" s="67"/>
      <c r="I7" s="82"/>
      <c r="J7" s="70"/>
      <c r="K7" s="67"/>
      <c r="L7" s="67"/>
      <c r="M7" s="67"/>
      <c r="N7" s="67"/>
      <c r="O7" s="67"/>
      <c r="P7" s="67"/>
      <c r="Q7" s="67"/>
      <c r="R7" s="67"/>
      <c r="S7" s="67"/>
      <c r="T7" s="67"/>
    </row>
    <row r="8" spans="2:20" ht="12" customHeight="1">
      <c r="B8" s="5"/>
      <c r="C8" s="55"/>
      <c r="E8" s="56"/>
      <c r="G8" s="61"/>
      <c r="H8" s="6"/>
      <c r="I8" s="83"/>
      <c r="J8" s="71"/>
    </row>
    <row r="9" spans="2:20" ht="45.75" customHeight="1">
      <c r="B9" s="9" t="s">
        <v>0</v>
      </c>
      <c r="D9" s="14" t="s">
        <v>135</v>
      </c>
      <c r="E9" s="57"/>
      <c r="F9" s="14" t="s">
        <v>136</v>
      </c>
      <c r="G9" s="17"/>
      <c r="H9" s="13" t="s">
        <v>146</v>
      </c>
      <c r="I9" s="83"/>
      <c r="J9" s="69" t="s">
        <v>147</v>
      </c>
      <c r="L9" s="9" t="s">
        <v>1</v>
      </c>
      <c r="N9" s="14" t="s">
        <v>135</v>
      </c>
      <c r="O9" s="57"/>
      <c r="P9" s="14" t="s">
        <v>136</v>
      </c>
      <c r="R9" s="13" t="s">
        <v>96</v>
      </c>
      <c r="S9" s="6"/>
      <c r="T9" s="69" t="s">
        <v>148</v>
      </c>
    </row>
    <row r="10" spans="2:20" ht="7.5" customHeight="1">
      <c r="S10" s="7"/>
    </row>
    <row r="11" spans="2:20" s="10" customFormat="1" ht="16.5" customHeight="1">
      <c r="B11" s="51" t="s">
        <v>142</v>
      </c>
      <c r="C11" s="49"/>
      <c r="D11" s="17"/>
      <c r="E11" s="17"/>
      <c r="F11" s="17"/>
      <c r="G11" s="17"/>
      <c r="H11" s="17"/>
      <c r="I11" s="17"/>
      <c r="J11" s="73"/>
      <c r="L11" s="51" t="s">
        <v>152</v>
      </c>
      <c r="S11" s="11"/>
    </row>
    <row r="12" spans="2:20" ht="16.5" customHeight="1">
      <c r="B12" s="4" t="s">
        <v>67</v>
      </c>
      <c r="D12" s="15">
        <v>1</v>
      </c>
      <c r="F12" s="15">
        <v>1</v>
      </c>
      <c r="H12" s="80">
        <v>1</v>
      </c>
      <c r="I12" s="11"/>
      <c r="L12" s="4" t="s">
        <v>5</v>
      </c>
      <c r="M12" s="10"/>
      <c r="N12" s="15">
        <v>1</v>
      </c>
      <c r="O12" s="10"/>
      <c r="P12" s="15">
        <v>1</v>
      </c>
      <c r="Q12" s="10"/>
      <c r="R12" s="15">
        <v>1</v>
      </c>
      <c r="S12" s="7"/>
    </row>
    <row r="13" spans="2:20" ht="16.5" customHeight="1">
      <c r="B13" s="4" t="s">
        <v>68</v>
      </c>
      <c r="D13" s="16">
        <v>0</v>
      </c>
      <c r="F13" s="16">
        <v>0</v>
      </c>
      <c r="H13" s="81">
        <v>0</v>
      </c>
      <c r="I13" s="11"/>
      <c r="L13" s="4" t="s">
        <v>82</v>
      </c>
      <c r="M13" s="10"/>
      <c r="N13" s="16">
        <v>0</v>
      </c>
      <c r="O13" s="10"/>
      <c r="P13" s="16">
        <v>0</v>
      </c>
      <c r="Q13" s="10"/>
      <c r="R13" s="16">
        <v>0</v>
      </c>
      <c r="S13" s="7"/>
    </row>
    <row r="14" spans="2:20" ht="16.5" customHeight="1">
      <c r="B14" s="4" t="s">
        <v>7</v>
      </c>
      <c r="D14" s="16">
        <v>0</v>
      </c>
      <c r="F14" s="16">
        <v>0</v>
      </c>
      <c r="H14" s="81">
        <v>0</v>
      </c>
      <c r="I14" s="11"/>
      <c r="L14" s="4" t="s">
        <v>83</v>
      </c>
      <c r="M14" s="10"/>
      <c r="N14" s="16">
        <v>0</v>
      </c>
      <c r="O14" s="10"/>
      <c r="P14" s="16">
        <v>0</v>
      </c>
      <c r="Q14" s="10"/>
      <c r="R14" s="16">
        <v>0</v>
      </c>
      <c r="S14" s="7"/>
    </row>
    <row r="15" spans="2:20" ht="16.5" customHeight="1">
      <c r="B15" s="4" t="s">
        <v>2</v>
      </c>
      <c r="D15" s="16">
        <v>0</v>
      </c>
      <c r="F15" s="16">
        <v>0</v>
      </c>
      <c r="H15" s="81">
        <v>0</v>
      </c>
      <c r="I15" s="11"/>
      <c r="L15" s="4" t="s">
        <v>84</v>
      </c>
      <c r="M15" s="10"/>
      <c r="N15" s="16">
        <v>0</v>
      </c>
      <c r="O15" s="10"/>
      <c r="P15" s="16">
        <v>0</v>
      </c>
      <c r="Q15" s="10"/>
      <c r="R15" s="16">
        <v>0</v>
      </c>
      <c r="S15" s="7"/>
    </row>
    <row r="16" spans="2:20" ht="16.5" customHeight="1">
      <c r="B16" s="4" t="s">
        <v>69</v>
      </c>
      <c r="D16" s="16">
        <v>0</v>
      </c>
      <c r="F16" s="16">
        <v>0</v>
      </c>
      <c r="H16" s="81">
        <v>0</v>
      </c>
      <c r="I16" s="11"/>
      <c r="L16" s="4" t="s">
        <v>85</v>
      </c>
      <c r="M16" s="10"/>
      <c r="N16" s="16">
        <v>0</v>
      </c>
      <c r="O16" s="10"/>
      <c r="P16" s="16">
        <v>0</v>
      </c>
      <c r="Q16" s="10"/>
      <c r="R16" s="16">
        <v>0</v>
      </c>
      <c r="S16" s="7"/>
    </row>
    <row r="17" spans="2:20" ht="16.5" customHeight="1">
      <c r="B17" s="12" t="s">
        <v>95</v>
      </c>
      <c r="D17" s="50">
        <f>SUM(D12:D16)</f>
        <v>1</v>
      </c>
      <c r="E17" s="11"/>
      <c r="F17" s="50">
        <f>SUM(F12:F16)</f>
        <v>1</v>
      </c>
      <c r="H17" s="50">
        <f>SUM(H12:H16)</f>
        <v>1</v>
      </c>
      <c r="I17" s="17"/>
      <c r="L17" s="4" t="s">
        <v>86</v>
      </c>
      <c r="M17" s="10"/>
      <c r="N17" s="16">
        <v>0</v>
      </c>
      <c r="O17" s="10"/>
      <c r="P17" s="16">
        <v>0</v>
      </c>
      <c r="Q17" s="10"/>
      <c r="R17" s="16">
        <v>0</v>
      </c>
      <c r="S17" s="7"/>
    </row>
    <row r="18" spans="2:20" ht="16.5" customHeight="1">
      <c r="B18" s="47"/>
      <c r="D18" s="48"/>
      <c r="E18" s="54"/>
      <c r="F18" s="64"/>
      <c r="G18" s="65"/>
      <c r="H18" s="48"/>
      <c r="I18" s="17"/>
      <c r="J18" s="74"/>
      <c r="L18" s="4" t="s">
        <v>92</v>
      </c>
      <c r="M18" s="10"/>
      <c r="N18" s="16">
        <v>0</v>
      </c>
      <c r="O18" s="10"/>
      <c r="P18" s="16">
        <v>0</v>
      </c>
      <c r="Q18" s="10"/>
      <c r="R18" s="16">
        <v>0</v>
      </c>
      <c r="S18" s="7"/>
    </row>
    <row r="19" spans="2:20" ht="16.5" customHeight="1">
      <c r="B19" s="53"/>
      <c r="C19" s="52"/>
      <c r="D19" s="62"/>
      <c r="E19" s="58"/>
      <c r="F19" s="63" t="str">
        <f>"Total "&amp;B11</f>
        <v>Total Cash &amp; Cash Equivalents</v>
      </c>
      <c r="G19" s="66"/>
      <c r="H19" s="68">
        <f>D17+F17+H17</f>
        <v>3</v>
      </c>
      <c r="I19" s="52"/>
      <c r="J19" s="75">
        <f>H19/H56</f>
        <v>0.25</v>
      </c>
      <c r="L19" s="4" t="s">
        <v>87</v>
      </c>
      <c r="N19" s="16">
        <v>0</v>
      </c>
      <c r="O19" s="10"/>
      <c r="P19" s="16">
        <v>0</v>
      </c>
      <c r="Q19" s="10"/>
      <c r="R19" s="16">
        <v>0</v>
      </c>
      <c r="S19" s="7"/>
    </row>
    <row r="20" spans="2:20" ht="16.5" customHeight="1">
      <c r="B20" s="53"/>
      <c r="C20" s="52"/>
      <c r="D20" s="62"/>
      <c r="E20" s="58"/>
      <c r="F20" s="63"/>
      <c r="G20" s="52"/>
      <c r="H20" s="62"/>
      <c r="I20" s="52"/>
      <c r="J20" s="75"/>
      <c r="L20" s="4" t="s">
        <v>88</v>
      </c>
      <c r="N20" s="16">
        <v>0</v>
      </c>
      <c r="O20" s="10"/>
      <c r="P20" s="16">
        <v>0</v>
      </c>
      <c r="Q20" s="10"/>
      <c r="R20" s="16">
        <v>0</v>
      </c>
      <c r="S20" s="7"/>
    </row>
    <row r="21" spans="2:20" s="10" customFormat="1" ht="16.5" customHeight="1">
      <c r="B21" s="51" t="s">
        <v>3</v>
      </c>
      <c r="C21" s="49"/>
      <c r="D21" s="17"/>
      <c r="E21" s="17"/>
      <c r="F21" s="17"/>
      <c r="G21" s="17"/>
      <c r="H21" s="17"/>
      <c r="I21" s="17"/>
      <c r="J21" s="73"/>
      <c r="K21" s="17"/>
      <c r="L21" s="4" t="s">
        <v>6</v>
      </c>
      <c r="N21" s="16">
        <v>0</v>
      </c>
      <c r="P21" s="16">
        <v>0</v>
      </c>
      <c r="R21" s="16">
        <v>0</v>
      </c>
      <c r="S21" s="7"/>
      <c r="T21" s="3"/>
    </row>
    <row r="22" spans="2:20" ht="16.5" customHeight="1">
      <c r="B22" s="4" t="s">
        <v>70</v>
      </c>
      <c r="D22" s="15">
        <v>1</v>
      </c>
      <c r="F22" s="15">
        <v>1</v>
      </c>
      <c r="H22" s="80">
        <v>1</v>
      </c>
      <c r="I22" s="11"/>
      <c r="L22" s="4" t="s">
        <v>89</v>
      </c>
      <c r="N22" s="16">
        <v>0</v>
      </c>
      <c r="O22" s="10"/>
      <c r="P22" s="16">
        <v>0</v>
      </c>
      <c r="Q22" s="10"/>
      <c r="R22" s="16">
        <v>0</v>
      </c>
      <c r="S22" s="7"/>
    </row>
    <row r="23" spans="2:20" ht="16.5" customHeight="1">
      <c r="B23" s="4" t="s">
        <v>71</v>
      </c>
      <c r="D23" s="16">
        <v>0</v>
      </c>
      <c r="F23" s="16">
        <v>0</v>
      </c>
      <c r="H23" s="81">
        <v>0</v>
      </c>
      <c r="I23" s="11"/>
      <c r="L23" s="4" t="s">
        <v>90</v>
      </c>
      <c r="N23" s="16">
        <v>0</v>
      </c>
      <c r="O23" s="10"/>
      <c r="P23" s="16">
        <v>0</v>
      </c>
      <c r="Q23" s="10"/>
      <c r="R23" s="16">
        <v>0</v>
      </c>
      <c r="S23" s="7"/>
    </row>
    <row r="24" spans="2:20" ht="16.5" customHeight="1">
      <c r="B24" s="4" t="s">
        <v>72</v>
      </c>
      <c r="D24" s="16">
        <v>0</v>
      </c>
      <c r="F24" s="16">
        <v>0</v>
      </c>
      <c r="H24" s="81">
        <v>0</v>
      </c>
      <c r="I24" s="11"/>
      <c r="L24" s="4" t="s">
        <v>91</v>
      </c>
      <c r="N24" s="16">
        <v>0</v>
      </c>
      <c r="O24" s="10"/>
      <c r="P24" s="16">
        <v>0</v>
      </c>
      <c r="Q24" s="10"/>
      <c r="R24" s="16">
        <v>0</v>
      </c>
      <c r="S24" s="7"/>
    </row>
    <row r="25" spans="2:20" ht="16.5" customHeight="1">
      <c r="B25" s="4" t="s">
        <v>75</v>
      </c>
      <c r="D25" s="16">
        <v>0</v>
      </c>
      <c r="F25" s="16">
        <v>0</v>
      </c>
      <c r="H25" s="81">
        <v>0</v>
      </c>
      <c r="I25" s="11"/>
      <c r="L25" s="12" t="s">
        <v>153</v>
      </c>
      <c r="M25" s="10"/>
      <c r="N25" s="50">
        <f>SUM(N12:N24)</f>
        <v>1</v>
      </c>
      <c r="O25" s="11"/>
      <c r="P25" s="50">
        <f>SUM(P12:P24)</f>
        <v>1</v>
      </c>
      <c r="Q25" s="10"/>
      <c r="R25" s="50">
        <f>SUM(R12:R24)</f>
        <v>1</v>
      </c>
    </row>
    <row r="26" spans="2:20" ht="16.5" customHeight="1">
      <c r="B26" s="4" t="s">
        <v>76</v>
      </c>
      <c r="D26" s="16">
        <v>0</v>
      </c>
      <c r="F26" s="16">
        <v>0</v>
      </c>
      <c r="H26" s="81">
        <v>0</v>
      </c>
      <c r="I26" s="11"/>
      <c r="L26" s="47"/>
      <c r="M26" s="10"/>
      <c r="N26" s="48"/>
      <c r="O26" s="54"/>
      <c r="P26" s="64"/>
      <c r="Q26" s="65"/>
      <c r="R26" s="48"/>
    </row>
    <row r="27" spans="2:20" ht="16.5" customHeight="1">
      <c r="B27" s="4" t="s">
        <v>77</v>
      </c>
      <c r="D27" s="16">
        <v>0</v>
      </c>
      <c r="F27" s="16">
        <v>0</v>
      </c>
      <c r="H27" s="81">
        <v>0</v>
      </c>
      <c r="I27" s="11"/>
      <c r="L27" s="10"/>
      <c r="M27" s="10"/>
      <c r="N27" s="10"/>
      <c r="O27" s="10"/>
      <c r="P27" s="63" t="str">
        <f>"Total "&amp;L11</f>
        <v>Total Current (12 months or less)</v>
      </c>
      <c r="Q27" s="66"/>
      <c r="R27" s="68">
        <f>N25+P25+R25</f>
        <v>3</v>
      </c>
      <c r="T27" s="75">
        <f>R27/R50</f>
        <v>0.75</v>
      </c>
    </row>
    <row r="28" spans="2:20" ht="16.5" customHeight="1">
      <c r="B28" s="4" t="s">
        <v>78</v>
      </c>
      <c r="D28" s="16">
        <v>0</v>
      </c>
      <c r="F28" s="16">
        <v>0</v>
      </c>
      <c r="H28" s="81">
        <v>0</v>
      </c>
      <c r="I28" s="11"/>
    </row>
    <row r="29" spans="2:20" ht="16.5" customHeight="1">
      <c r="B29" s="4" t="s">
        <v>79</v>
      </c>
      <c r="D29" s="16">
        <v>0</v>
      </c>
      <c r="F29" s="16">
        <v>0</v>
      </c>
      <c r="H29" s="81">
        <v>0</v>
      </c>
      <c r="I29" s="11"/>
      <c r="L29" s="51" t="s">
        <v>149</v>
      </c>
      <c r="M29" s="52"/>
      <c r="N29" s="62"/>
      <c r="O29" s="58"/>
      <c r="P29" s="63"/>
      <c r="Q29" s="52"/>
      <c r="R29" s="62"/>
    </row>
    <row r="30" spans="2:20" ht="16.5" customHeight="1">
      <c r="B30" s="12" t="s">
        <v>97</v>
      </c>
      <c r="D30" s="50">
        <f>SUM(D22:D29)</f>
        <v>1</v>
      </c>
      <c r="E30" s="11"/>
      <c r="F30" s="50">
        <f>SUM(F22:F29)</f>
        <v>1</v>
      </c>
      <c r="H30" s="50">
        <f>SUM(H22:H29)</f>
        <v>1</v>
      </c>
      <c r="I30" s="17"/>
      <c r="L30" s="4" t="s">
        <v>5</v>
      </c>
      <c r="M30" s="10"/>
      <c r="N30" s="15">
        <v>0</v>
      </c>
      <c r="O30" s="10"/>
      <c r="P30" s="15">
        <v>0</v>
      </c>
      <c r="Q30" s="10"/>
      <c r="R30" s="15">
        <v>1</v>
      </c>
    </row>
    <row r="31" spans="2:20" ht="16.5" customHeight="1">
      <c r="B31" s="47"/>
      <c r="D31" s="48"/>
      <c r="E31" s="54"/>
      <c r="F31" s="64"/>
      <c r="G31" s="65"/>
      <c r="H31" s="48"/>
      <c r="I31" s="17"/>
      <c r="J31" s="74"/>
      <c r="L31" s="4" t="s">
        <v>82</v>
      </c>
      <c r="M31" s="10"/>
      <c r="N31" s="16">
        <v>0</v>
      </c>
      <c r="O31" s="10"/>
      <c r="P31" s="16">
        <v>0</v>
      </c>
      <c r="Q31" s="10"/>
      <c r="R31" s="16">
        <v>0</v>
      </c>
    </row>
    <row r="32" spans="2:20" ht="16.5" customHeight="1">
      <c r="B32" s="53"/>
      <c r="C32" s="52"/>
      <c r="D32" s="62"/>
      <c r="E32" s="58"/>
      <c r="F32" s="63" t="str">
        <f>"Total "&amp;B21</f>
        <v>Total Investments</v>
      </c>
      <c r="G32" s="66"/>
      <c r="H32" s="68">
        <f>D30+F30+H30</f>
        <v>3</v>
      </c>
      <c r="I32" s="52"/>
      <c r="J32" s="75">
        <f>H32/H56</f>
        <v>0.25</v>
      </c>
      <c r="L32" s="4" t="s">
        <v>83</v>
      </c>
      <c r="M32" s="10"/>
      <c r="N32" s="16">
        <v>0</v>
      </c>
      <c r="O32" s="10"/>
      <c r="P32" s="16">
        <v>0</v>
      </c>
      <c r="Q32" s="10"/>
      <c r="R32" s="16">
        <v>0</v>
      </c>
    </row>
    <row r="33" spans="2:20" ht="16.5" customHeight="1">
      <c r="L33" s="4" t="s">
        <v>84</v>
      </c>
      <c r="M33" s="10"/>
      <c r="N33" s="16">
        <v>0</v>
      </c>
      <c r="O33" s="10"/>
      <c r="P33" s="16">
        <v>0</v>
      </c>
      <c r="Q33" s="10"/>
      <c r="R33" s="16">
        <v>0</v>
      </c>
    </row>
    <row r="34" spans="2:20" ht="16.5" customHeight="1">
      <c r="B34" s="51" t="s">
        <v>43</v>
      </c>
      <c r="C34" s="49"/>
      <c r="D34" s="17"/>
      <c r="E34" s="17"/>
      <c r="F34" s="17"/>
      <c r="G34" s="17"/>
      <c r="H34" s="17"/>
      <c r="I34" s="17"/>
      <c r="L34" s="4" t="s">
        <v>85</v>
      </c>
      <c r="M34" s="10"/>
      <c r="N34" s="16">
        <v>0</v>
      </c>
      <c r="O34" s="10"/>
      <c r="P34" s="16">
        <v>0</v>
      </c>
      <c r="Q34" s="10"/>
      <c r="R34" s="16">
        <v>0</v>
      </c>
    </row>
    <row r="35" spans="2:20" ht="16.5" customHeight="1">
      <c r="B35" s="4" t="s">
        <v>44</v>
      </c>
      <c r="D35" s="15">
        <v>1</v>
      </c>
      <c r="F35" s="15">
        <v>1</v>
      </c>
      <c r="H35" s="80">
        <v>1</v>
      </c>
      <c r="I35" s="11"/>
      <c r="L35" s="4" t="s">
        <v>86</v>
      </c>
      <c r="M35" s="10"/>
      <c r="N35" s="16">
        <v>0</v>
      </c>
      <c r="O35" s="10"/>
      <c r="P35" s="16">
        <v>0</v>
      </c>
      <c r="Q35" s="10"/>
      <c r="R35" s="16">
        <v>0</v>
      </c>
    </row>
    <row r="36" spans="2:20" ht="16.5" customHeight="1">
      <c r="B36" s="4" t="s">
        <v>73</v>
      </c>
      <c r="D36" s="16">
        <v>0</v>
      </c>
      <c r="F36" s="16">
        <v>0</v>
      </c>
      <c r="H36" s="81">
        <v>0</v>
      </c>
      <c r="I36" s="11"/>
      <c r="L36" s="4" t="s">
        <v>92</v>
      </c>
      <c r="M36" s="10"/>
      <c r="N36" s="16">
        <v>0</v>
      </c>
      <c r="O36" s="10"/>
      <c r="P36" s="16">
        <v>0</v>
      </c>
      <c r="Q36" s="10"/>
      <c r="R36" s="16">
        <v>0</v>
      </c>
    </row>
    <row r="37" spans="2:20" ht="16.5" customHeight="1">
      <c r="B37" s="4" t="s">
        <v>138</v>
      </c>
      <c r="D37" s="16">
        <v>0</v>
      </c>
      <c r="F37" s="16">
        <v>0</v>
      </c>
      <c r="H37" s="81">
        <v>0</v>
      </c>
      <c r="I37" s="11"/>
      <c r="L37" s="4" t="s">
        <v>87</v>
      </c>
      <c r="N37" s="16">
        <v>0</v>
      </c>
      <c r="O37" s="10"/>
      <c r="P37" s="16">
        <v>0</v>
      </c>
      <c r="Q37" s="10"/>
      <c r="R37" s="16">
        <v>0</v>
      </c>
    </row>
    <row r="38" spans="2:20" ht="16.5" customHeight="1">
      <c r="B38" s="4" t="s">
        <v>139</v>
      </c>
      <c r="D38" s="16">
        <v>0</v>
      </c>
      <c r="F38" s="16">
        <v>0</v>
      </c>
      <c r="H38" s="81">
        <v>0</v>
      </c>
      <c r="I38" s="11"/>
      <c r="L38" s="4" t="s">
        <v>88</v>
      </c>
      <c r="N38" s="16">
        <v>0</v>
      </c>
      <c r="O38" s="10"/>
      <c r="P38" s="16">
        <v>0</v>
      </c>
      <c r="Q38" s="10"/>
      <c r="R38" s="16">
        <v>0</v>
      </c>
    </row>
    <row r="39" spans="2:20" ht="16.5" customHeight="1">
      <c r="B39" s="4" t="s">
        <v>4</v>
      </c>
      <c r="D39" s="16">
        <v>0</v>
      </c>
      <c r="F39" s="16">
        <v>0</v>
      </c>
      <c r="H39" s="81">
        <v>0</v>
      </c>
      <c r="I39" s="11"/>
      <c r="L39" s="4" t="s">
        <v>6</v>
      </c>
      <c r="M39" s="10"/>
      <c r="N39" s="16">
        <v>0</v>
      </c>
      <c r="O39" s="10"/>
      <c r="P39" s="16">
        <v>0</v>
      </c>
      <c r="Q39" s="10"/>
      <c r="R39" s="16">
        <v>0</v>
      </c>
    </row>
    <row r="40" spans="2:20" ht="16.5" customHeight="1">
      <c r="B40" s="4" t="s">
        <v>74</v>
      </c>
      <c r="D40" s="16">
        <v>0</v>
      </c>
      <c r="F40" s="16">
        <v>0</v>
      </c>
      <c r="H40" s="81">
        <v>0</v>
      </c>
      <c r="I40" s="11"/>
      <c r="L40" s="4" t="s">
        <v>89</v>
      </c>
      <c r="N40" s="16">
        <v>0</v>
      </c>
      <c r="O40" s="10"/>
      <c r="P40" s="16">
        <v>0</v>
      </c>
      <c r="Q40" s="10"/>
      <c r="R40" s="16">
        <v>0</v>
      </c>
    </row>
    <row r="41" spans="2:20" ht="16.5" customHeight="1">
      <c r="B41" s="4" t="s">
        <v>140</v>
      </c>
      <c r="D41" s="16">
        <v>0</v>
      </c>
      <c r="F41" s="16">
        <v>0</v>
      </c>
      <c r="H41" s="81">
        <v>0</v>
      </c>
      <c r="I41" s="11"/>
      <c r="L41" s="4" t="s">
        <v>90</v>
      </c>
      <c r="N41" s="16">
        <v>0</v>
      </c>
      <c r="O41" s="10"/>
      <c r="P41" s="16">
        <v>0</v>
      </c>
      <c r="Q41" s="10"/>
      <c r="R41" s="16">
        <v>0</v>
      </c>
    </row>
    <row r="42" spans="2:20" ht="16.5" customHeight="1">
      <c r="B42" s="4" t="s">
        <v>8</v>
      </c>
      <c r="D42" s="16">
        <v>0</v>
      </c>
      <c r="F42" s="16">
        <v>0</v>
      </c>
      <c r="H42" s="81">
        <v>0</v>
      </c>
      <c r="I42" s="11"/>
      <c r="L42" s="4" t="s">
        <v>91</v>
      </c>
      <c r="N42" s="16">
        <v>0</v>
      </c>
      <c r="O42" s="10"/>
      <c r="P42" s="16">
        <v>0</v>
      </c>
      <c r="Q42" s="10"/>
      <c r="R42" s="16">
        <v>0</v>
      </c>
    </row>
    <row r="43" spans="2:20" ht="16.5" customHeight="1">
      <c r="B43" s="12" t="s">
        <v>141</v>
      </c>
      <c r="D43" s="50">
        <f>SUM(D35:D42)</f>
        <v>1</v>
      </c>
      <c r="E43" s="11"/>
      <c r="F43" s="50">
        <f>SUM(F35:F42)</f>
        <v>1</v>
      </c>
      <c r="H43" s="50">
        <f>SUM(H35:H42)</f>
        <v>1</v>
      </c>
      <c r="I43" s="17"/>
      <c r="L43" s="12" t="s">
        <v>150</v>
      </c>
      <c r="M43" s="10"/>
      <c r="N43" s="50">
        <f>SUM(N30:N42)</f>
        <v>0</v>
      </c>
      <c r="O43" s="11"/>
      <c r="P43" s="50">
        <f>SUM(P30:P42)</f>
        <v>0</v>
      </c>
      <c r="Q43" s="10"/>
      <c r="R43" s="50">
        <f>SUM(R30:R42)</f>
        <v>1</v>
      </c>
    </row>
    <row r="44" spans="2:20" ht="16.5" customHeight="1">
      <c r="B44" s="47"/>
      <c r="D44" s="48"/>
      <c r="E44" s="54"/>
      <c r="F44" s="64"/>
      <c r="G44" s="65"/>
      <c r="H44" s="48"/>
      <c r="I44" s="17"/>
      <c r="J44" s="74"/>
      <c r="K44" s="17"/>
      <c r="L44" s="47"/>
      <c r="M44" s="10"/>
      <c r="N44" s="48"/>
      <c r="O44" s="54"/>
      <c r="P44" s="64"/>
      <c r="Q44" s="65"/>
      <c r="R44" s="48"/>
    </row>
    <row r="45" spans="2:20" s="53" customFormat="1" ht="16.5" customHeight="1">
      <c r="C45" s="52"/>
      <c r="D45" s="62"/>
      <c r="E45" s="58"/>
      <c r="F45" s="63" t="str">
        <f>"Total "&amp;B34</f>
        <v>Total Personal Property</v>
      </c>
      <c r="G45" s="66"/>
      <c r="H45" s="68">
        <f>D43+F43+H43</f>
        <v>3</v>
      </c>
      <c r="I45" s="52"/>
      <c r="J45" s="75">
        <f>H45/H56</f>
        <v>0.25</v>
      </c>
      <c r="K45" s="52"/>
      <c r="L45" s="10"/>
      <c r="M45" s="10"/>
      <c r="N45" s="10"/>
      <c r="O45" s="10"/>
      <c r="P45" s="63" t="str">
        <f>"Total "&amp;L29</f>
        <v>Total Long Term (Greater than 12 months)</v>
      </c>
      <c r="Q45" s="66"/>
      <c r="R45" s="68">
        <f>N43+P43+R43</f>
        <v>1</v>
      </c>
      <c r="T45" s="75">
        <f>R45/R50</f>
        <v>0.25</v>
      </c>
    </row>
    <row r="46" spans="2:20" ht="16.5" customHeight="1"/>
    <row r="47" spans="2:20" s="10" customFormat="1" ht="16.5" customHeight="1">
      <c r="B47" s="51" t="s">
        <v>30</v>
      </c>
      <c r="C47" s="49"/>
      <c r="D47" s="17"/>
      <c r="E47" s="17"/>
      <c r="F47" s="17"/>
      <c r="G47" s="17"/>
      <c r="H47" s="17"/>
      <c r="I47" s="17"/>
      <c r="J47" s="73"/>
    </row>
    <row r="48" spans="2:20" ht="16.5" customHeight="1">
      <c r="B48" s="4" t="s">
        <v>80</v>
      </c>
      <c r="D48" s="15">
        <v>1</v>
      </c>
      <c r="F48" s="15">
        <v>1</v>
      </c>
      <c r="H48" s="80">
        <v>1</v>
      </c>
      <c r="I48" s="11"/>
      <c r="J48" s="76"/>
      <c r="K48" s="10"/>
      <c r="L48" s="12" t="s">
        <v>151</v>
      </c>
      <c r="M48" s="10"/>
      <c r="N48" s="50">
        <f>SUM(N43,N25)</f>
        <v>1</v>
      </c>
      <c r="O48" s="11"/>
      <c r="P48" s="50">
        <f>SUM(P43,P25)</f>
        <v>1</v>
      </c>
      <c r="Q48" s="10"/>
      <c r="R48" s="50">
        <f>SUM(R43,R25)</f>
        <v>2</v>
      </c>
      <c r="S48" s="17"/>
      <c r="T48" s="47"/>
    </row>
    <row r="49" spans="2:20" ht="16.5" customHeight="1">
      <c r="B49" s="4" t="s">
        <v>81</v>
      </c>
      <c r="D49" s="16">
        <v>0</v>
      </c>
      <c r="F49" s="16">
        <v>0</v>
      </c>
      <c r="H49" s="81">
        <v>0</v>
      </c>
      <c r="I49" s="11"/>
      <c r="J49" s="76"/>
      <c r="K49" s="10"/>
      <c r="L49" s="47"/>
      <c r="M49" s="10"/>
      <c r="N49" s="48"/>
      <c r="O49" s="54"/>
      <c r="P49" s="64"/>
      <c r="Q49" s="65"/>
      <c r="R49" s="48"/>
      <c r="S49" s="17"/>
      <c r="T49" s="47"/>
    </row>
    <row r="50" spans="2:20" ht="16.5" customHeight="1">
      <c r="B50" s="12" t="s">
        <v>145</v>
      </c>
      <c r="D50" s="50">
        <f>SUM(D48:D49)</f>
        <v>1</v>
      </c>
      <c r="E50" s="11"/>
      <c r="F50" s="50">
        <f>SUM(F48:F49)</f>
        <v>1</v>
      </c>
      <c r="H50" s="50">
        <f>SUM(H48:H49)</f>
        <v>1</v>
      </c>
      <c r="I50" s="17"/>
      <c r="J50" s="73"/>
      <c r="K50" s="10"/>
      <c r="L50" s="53"/>
      <c r="M50" s="52"/>
      <c r="N50" s="62"/>
      <c r="O50" s="58"/>
      <c r="P50" s="63" t="str">
        <f>"Total "&amp;L9</f>
        <v>Total Liabilities</v>
      </c>
      <c r="Q50" s="66"/>
      <c r="R50" s="68">
        <f>SUM(R27,R45)</f>
        <v>4</v>
      </c>
      <c r="S50" s="17"/>
      <c r="T50" s="75">
        <f>SUM(T27,T45)</f>
        <v>1</v>
      </c>
    </row>
    <row r="51" spans="2:20" ht="16.5" customHeight="1">
      <c r="B51" s="47"/>
      <c r="D51" s="48"/>
      <c r="E51" s="54"/>
      <c r="F51" s="64"/>
      <c r="G51" s="65"/>
      <c r="H51" s="48"/>
      <c r="I51" s="17"/>
      <c r="J51" s="74"/>
      <c r="K51" s="10"/>
      <c r="M51" s="8"/>
    </row>
    <row r="52" spans="2:20" ht="16.5" customHeight="1">
      <c r="B52" s="53"/>
      <c r="C52" s="52"/>
      <c r="D52" s="62"/>
      <c r="E52" s="58"/>
      <c r="F52" s="63" t="str">
        <f>"Total "&amp;B47</f>
        <v>Total Notes and Accounts Receivable</v>
      </c>
      <c r="G52" s="66"/>
      <c r="H52" s="68">
        <f>D50+F50+H50</f>
        <v>3</v>
      </c>
      <c r="I52" s="52"/>
      <c r="J52" s="75">
        <f>H52/H56</f>
        <v>0.25</v>
      </c>
      <c r="K52" s="10"/>
      <c r="M52" s="8"/>
    </row>
    <row r="53" spans="2:20" ht="16.5" customHeight="1">
      <c r="I53" s="11"/>
      <c r="J53" s="73"/>
      <c r="K53" s="10"/>
    </row>
    <row r="54" spans="2:20" ht="16.5" customHeight="1">
      <c r="B54" s="12" t="s">
        <v>144</v>
      </c>
      <c r="D54" s="50">
        <f>D50+D43+D30+D17</f>
        <v>4</v>
      </c>
      <c r="E54" s="11"/>
      <c r="F54" s="50">
        <f>F50+F43+F30+F17</f>
        <v>4</v>
      </c>
      <c r="H54" s="50">
        <f>H50+H43+H30+H17</f>
        <v>4</v>
      </c>
      <c r="I54" s="17"/>
      <c r="J54" s="73"/>
      <c r="K54" s="17"/>
      <c r="L54" s="46" t="s">
        <v>143</v>
      </c>
      <c r="M54" s="10"/>
      <c r="N54" s="86">
        <f>D54-N48</f>
        <v>3</v>
      </c>
      <c r="O54" s="87"/>
      <c r="P54" s="86">
        <f>F54-P48</f>
        <v>3</v>
      </c>
      <c r="Q54" s="59"/>
      <c r="R54" s="86">
        <f>H54-R48</f>
        <v>2</v>
      </c>
    </row>
    <row r="55" spans="2:20" ht="16.5" customHeight="1">
      <c r="B55" s="47"/>
      <c r="D55" s="48"/>
      <c r="E55" s="54"/>
      <c r="F55" s="64"/>
      <c r="G55" s="65"/>
      <c r="H55" s="48"/>
      <c r="I55" s="17"/>
      <c r="J55" s="77"/>
      <c r="K55" s="17"/>
      <c r="L55" s="47"/>
      <c r="M55" s="10"/>
      <c r="N55" s="48"/>
      <c r="O55" s="54"/>
      <c r="P55" s="64"/>
      <c r="Q55" s="65"/>
      <c r="R55" s="48"/>
    </row>
    <row r="56" spans="2:20" ht="16.5" customHeight="1">
      <c r="B56" s="53"/>
      <c r="C56" s="52"/>
      <c r="D56" s="62"/>
      <c r="E56" s="58"/>
      <c r="F56" s="63" t="str">
        <f>"Total "&amp;B9</f>
        <v>Total Assets</v>
      </c>
      <c r="G56" s="66"/>
      <c r="H56" s="68">
        <f>H19+H32+H45+H52</f>
        <v>12</v>
      </c>
      <c r="I56" s="17"/>
      <c r="J56" s="75">
        <f>SUM(J19,J32,J45,J52)</f>
        <v>1</v>
      </c>
      <c r="K56" s="17"/>
      <c r="L56" s="53"/>
      <c r="M56" s="52"/>
      <c r="N56" s="62"/>
      <c r="O56" s="58"/>
      <c r="P56" s="84" t="s">
        <v>98</v>
      </c>
      <c r="Q56" s="66"/>
      <c r="R56" s="85">
        <f>H56-R50</f>
        <v>8</v>
      </c>
    </row>
    <row r="57" spans="2:20" ht="17.25" customHeight="1"/>
    <row r="58" spans="2:20" ht="18.75">
      <c r="B58" s="40" t="s">
        <v>40</v>
      </c>
      <c r="C58" s="41"/>
      <c r="D58" s="19"/>
      <c r="E58" s="60"/>
      <c r="F58" s="2"/>
      <c r="G58" s="60"/>
      <c r="H58" s="2"/>
      <c r="I58" s="60"/>
      <c r="J58" s="78"/>
    </row>
    <row r="59" spans="2:20" ht="13.5" customHeight="1">
      <c r="B59" s="44" t="s">
        <v>133</v>
      </c>
      <c r="C59" s="42"/>
      <c r="E59" s="18"/>
      <c r="F59" s="96">
        <f>IFERROR(R50/H56," - ")</f>
        <v>0.33333333333333331</v>
      </c>
      <c r="G59" s="18"/>
      <c r="H59" s="1"/>
      <c r="I59" s="18"/>
      <c r="J59" s="79"/>
    </row>
    <row r="60" spans="2:20" ht="13.5" customHeight="1">
      <c r="B60" s="44" t="s">
        <v>157</v>
      </c>
      <c r="C60" s="42"/>
      <c r="E60" s="18"/>
      <c r="F60" s="97" t="str">
        <f>IFERROR((H19)/(PersonalStatementOfCashFlow!E61/12)," - ")</f>
        <v xml:space="preserve"> - </v>
      </c>
      <c r="G60" s="18"/>
      <c r="H60" s="1"/>
      <c r="I60" s="18"/>
      <c r="J60" s="79"/>
    </row>
    <row r="61" spans="2:20" ht="13.5" customHeight="1">
      <c r="B61" s="44" t="s">
        <v>134</v>
      </c>
      <c r="C61" s="42"/>
      <c r="E61" s="18"/>
      <c r="F61" s="97">
        <f>IFERROR((H32)/R56," - ")</f>
        <v>0.375</v>
      </c>
      <c r="G61" s="18"/>
      <c r="H61" s="1"/>
      <c r="I61" s="18"/>
      <c r="J61" s="79"/>
    </row>
    <row r="62" spans="2:20">
      <c r="B62" s="44" t="s">
        <v>154</v>
      </c>
      <c r="F62" s="98">
        <f>IFERROR((H19/R27)," - ")</f>
        <v>1</v>
      </c>
    </row>
    <row r="63" spans="2:20">
      <c r="B63" s="44" t="s">
        <v>155</v>
      </c>
      <c r="F63" s="97" t="str">
        <f>IFERROR((H19/(PersonalStatementOfCashFlow!E61/12))," - ")</f>
        <v xml:space="preserve"> - </v>
      </c>
    </row>
  </sheetData>
  <sheetProtection formatCells="0" formatColumns="0" formatRows="0" insertColumns="0" insertRows="0" insertHyperlinks="0" deleteColumns="0" deleteRows="0" sort="0"/>
  <mergeCells count="5">
    <mergeCell ref="B3:T3"/>
    <mergeCell ref="B2:T2"/>
    <mergeCell ref="B1:T1"/>
    <mergeCell ref="B5:T5"/>
    <mergeCell ref="B4:T4"/>
  </mergeCells>
  <printOptions horizontalCentered="1"/>
  <pageMargins left="0.75" right="0.75" top="0.75" bottom="0.5" header="0.5" footer="0.25"/>
  <pageSetup scale="50" orientation="landscape" r:id="rId1"/>
  <headerFooter alignWithMargins="0">
    <oddHeader>&amp;C&amp;"Roboto,Bold"&amp;12CONFIDENTIAL</oddHeader>
    <oddFooter>&amp;L&amp;"Roboto,Regular"Personal, Educational Use-Only&amp;C&amp;"Roboto,Bold"&amp;12CONFIDENTIAL&amp;R&amp;"Roboto,Regular"&amp;P of &amp;N</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I67"/>
  <sheetViews>
    <sheetView showGridLines="0" tabSelected="1" zoomScaleNormal="100" workbookViewId="0">
      <pane xSplit="3" ySplit="4" topLeftCell="D6" activePane="bottomRight" state="frozen"/>
      <selection activeCell="B1" sqref="B1:T1"/>
      <selection pane="topRight" activeCell="B1" sqref="B1:T1"/>
      <selection pane="bottomLeft" activeCell="B1" sqref="B1:T1"/>
      <selection pane="bottomRight" activeCell="C10" sqref="C10"/>
    </sheetView>
  </sheetViews>
  <sheetFormatPr defaultColWidth="9" defaultRowHeight="12.75"/>
  <cols>
    <col min="1" max="1" width="3.125" style="26" customWidth="1"/>
    <col min="2" max="2" width="5.375" style="26" customWidth="1"/>
    <col min="3" max="3" width="38.125" style="26" customWidth="1"/>
    <col min="4" max="4" width="3.5" style="26" customWidth="1"/>
    <col min="5" max="5" width="15.5" style="26" customWidth="1"/>
    <col min="6" max="6" width="3.5" style="26" customWidth="1"/>
    <col min="7" max="7" width="15.5" style="26" customWidth="1"/>
    <col min="8" max="8" width="8.625" style="26" customWidth="1"/>
    <col min="9" max="9" width="27.25" style="26" bestFit="1" customWidth="1"/>
    <col min="10" max="16384" width="9" style="26"/>
  </cols>
  <sheetData>
    <row r="1" spans="2:8" s="19" customFormat="1" ht="43.5" customHeight="1">
      <c r="B1" s="106" t="s">
        <v>156</v>
      </c>
      <c r="C1" s="106"/>
      <c r="D1" s="106"/>
      <c r="E1" s="106"/>
      <c r="F1" s="106"/>
      <c r="G1" s="106"/>
    </row>
    <row r="2" spans="2:8" s="19" customFormat="1" ht="16.149999999999999" customHeight="1">
      <c r="B2" s="104" t="s">
        <v>94</v>
      </c>
      <c r="C2" s="104"/>
      <c r="D2" s="104"/>
      <c r="E2" s="104"/>
      <c r="F2" s="104"/>
      <c r="G2" s="104"/>
    </row>
    <row r="3" spans="2:8" s="19" customFormat="1" ht="16.149999999999999" customHeight="1"/>
    <row r="4" spans="2:8" s="19" customFormat="1" ht="18.75">
      <c r="B4" s="32" t="s">
        <v>11</v>
      </c>
      <c r="C4" s="20"/>
      <c r="D4" s="21"/>
      <c r="E4" s="33" t="s">
        <v>54</v>
      </c>
      <c r="F4" s="21"/>
      <c r="G4" s="33" t="s">
        <v>55</v>
      </c>
      <c r="H4" s="21"/>
    </row>
    <row r="5" spans="2:8" s="19" customFormat="1">
      <c r="B5" s="34" t="s">
        <v>35</v>
      </c>
      <c r="C5" s="22"/>
      <c r="E5" s="23"/>
      <c r="G5" s="23"/>
    </row>
    <row r="6" spans="2:8" s="19" customFormat="1">
      <c r="C6" s="22" t="s">
        <v>32</v>
      </c>
      <c r="E6" s="15">
        <v>0</v>
      </c>
      <c r="G6" s="15">
        <v>0</v>
      </c>
    </row>
    <row r="7" spans="2:8" s="19" customFormat="1">
      <c r="C7" s="22" t="s">
        <v>31</v>
      </c>
      <c r="E7" s="30">
        <v>0</v>
      </c>
      <c r="G7" s="30">
        <v>0</v>
      </c>
    </row>
    <row r="8" spans="2:8" s="19" customFormat="1">
      <c r="C8" s="22" t="s">
        <v>13</v>
      </c>
      <c r="E8" s="30">
        <v>0</v>
      </c>
      <c r="G8" s="30">
        <v>0</v>
      </c>
    </row>
    <row r="9" spans="2:8" s="19" customFormat="1">
      <c r="C9" s="22" t="s">
        <v>33</v>
      </c>
      <c r="E9" s="30">
        <v>0</v>
      </c>
      <c r="G9" s="30">
        <v>0</v>
      </c>
    </row>
    <row r="10" spans="2:8" s="19" customFormat="1">
      <c r="C10" s="22" t="s">
        <v>53</v>
      </c>
      <c r="E10" s="30">
        <v>0</v>
      </c>
      <c r="G10" s="30">
        <v>0</v>
      </c>
    </row>
    <row r="11" spans="2:8" s="19" customFormat="1">
      <c r="C11" s="22" t="s">
        <v>50</v>
      </c>
      <c r="E11" s="30">
        <v>0</v>
      </c>
      <c r="G11" s="30">
        <v>0</v>
      </c>
    </row>
    <row r="12" spans="2:8" s="19" customFormat="1">
      <c r="C12" s="22" t="s">
        <v>51</v>
      </c>
      <c r="E12" s="30">
        <v>0</v>
      </c>
      <c r="G12" s="30">
        <v>0</v>
      </c>
    </row>
    <row r="13" spans="2:8" s="19" customFormat="1">
      <c r="C13" s="22" t="s">
        <v>48</v>
      </c>
      <c r="E13" s="30">
        <v>0</v>
      </c>
      <c r="G13" s="30">
        <v>0</v>
      </c>
    </row>
    <row r="14" spans="2:8" s="19" customFormat="1">
      <c r="C14" s="22"/>
      <c r="E14" s="31"/>
      <c r="G14" s="31"/>
    </row>
    <row r="15" spans="2:8" s="19" customFormat="1">
      <c r="B15" s="34" t="s">
        <v>34</v>
      </c>
      <c r="C15" s="22"/>
      <c r="E15" s="31"/>
      <c r="G15" s="31"/>
    </row>
    <row r="16" spans="2:8" s="19" customFormat="1">
      <c r="C16" s="22" t="s">
        <v>15</v>
      </c>
      <c r="E16" s="30">
        <v>0</v>
      </c>
      <c r="G16" s="30">
        <v>0</v>
      </c>
    </row>
    <row r="17" spans="2:9" s="19" customFormat="1">
      <c r="C17" s="22" t="s">
        <v>12</v>
      </c>
      <c r="E17" s="30">
        <v>0</v>
      </c>
      <c r="G17" s="30">
        <v>0</v>
      </c>
    </row>
    <row r="18" spans="2:9" s="19" customFormat="1">
      <c r="C18" s="22" t="s">
        <v>14</v>
      </c>
      <c r="E18" s="30">
        <v>0</v>
      </c>
      <c r="G18" s="30">
        <v>0</v>
      </c>
    </row>
    <row r="19" spans="2:9" s="19" customFormat="1">
      <c r="C19" s="22" t="s">
        <v>49</v>
      </c>
      <c r="E19" s="30">
        <v>0</v>
      </c>
      <c r="G19" s="30">
        <v>0</v>
      </c>
    </row>
    <row r="20" spans="2:9" s="19" customFormat="1">
      <c r="C20" s="22"/>
      <c r="E20" s="23"/>
      <c r="G20" s="23"/>
    </row>
    <row r="21" spans="2:9" s="19" customFormat="1" ht="15.75">
      <c r="B21" s="24" t="s">
        <v>25</v>
      </c>
      <c r="C21" s="24"/>
      <c r="D21" s="90"/>
      <c r="E21" s="88">
        <f>SUM(E6:E13,E16:E19)</f>
        <v>0</v>
      </c>
      <c r="F21" s="90"/>
      <c r="G21" s="88">
        <f>SUM(G6:G13,G16:G19)</f>
        <v>0</v>
      </c>
    </row>
    <row r="22" spans="2:9" s="19" customFormat="1">
      <c r="E22" s="25" t="s">
        <v>9</v>
      </c>
    </row>
    <row r="23" spans="2:9" s="19" customFormat="1" ht="18.75">
      <c r="B23" s="32" t="s">
        <v>16</v>
      </c>
      <c r="C23" s="28"/>
      <c r="D23" s="21"/>
      <c r="E23" s="28"/>
      <c r="F23" s="21"/>
      <c r="G23" s="28"/>
      <c r="H23" s="21"/>
      <c r="I23" s="39" t="s">
        <v>132</v>
      </c>
    </row>
    <row r="24" spans="2:9">
      <c r="B24" s="35" t="s">
        <v>41</v>
      </c>
      <c r="I24" s="26" t="s">
        <v>101</v>
      </c>
    </row>
    <row r="25" spans="2:9" s="19" customFormat="1">
      <c r="C25" s="22" t="s">
        <v>36</v>
      </c>
      <c r="E25" s="15">
        <v>0</v>
      </c>
      <c r="G25" s="15">
        <v>0</v>
      </c>
      <c r="I25" s="26" t="s">
        <v>102</v>
      </c>
    </row>
    <row r="26" spans="2:9" s="19" customFormat="1">
      <c r="C26" s="22" t="s">
        <v>37</v>
      </c>
      <c r="E26" s="30">
        <v>0</v>
      </c>
      <c r="G26" s="30">
        <v>0</v>
      </c>
      <c r="I26" s="26" t="s">
        <v>103</v>
      </c>
    </row>
    <row r="27" spans="2:9" s="19" customFormat="1">
      <c r="C27" s="22" t="s">
        <v>38</v>
      </c>
      <c r="E27" s="30">
        <v>0</v>
      </c>
      <c r="G27" s="30">
        <v>0</v>
      </c>
      <c r="I27" s="26" t="s">
        <v>104</v>
      </c>
    </row>
    <row r="28" spans="2:9" s="19" customFormat="1">
      <c r="C28" s="22" t="s">
        <v>39</v>
      </c>
      <c r="E28" s="30">
        <v>0</v>
      </c>
      <c r="G28" s="30">
        <v>0</v>
      </c>
      <c r="I28" s="26" t="s">
        <v>105</v>
      </c>
    </row>
    <row r="29" spans="2:9" s="19" customFormat="1">
      <c r="C29" s="22" t="s">
        <v>42</v>
      </c>
      <c r="D29" s="27"/>
      <c r="E29" s="30">
        <v>0</v>
      </c>
      <c r="F29" s="27"/>
      <c r="G29" s="30">
        <v>0</v>
      </c>
      <c r="H29" s="27"/>
      <c r="I29" s="26" t="s">
        <v>106</v>
      </c>
    </row>
    <row r="30" spans="2:9" s="19" customFormat="1">
      <c r="C30" s="22" t="s">
        <v>22</v>
      </c>
      <c r="D30" s="27"/>
      <c r="E30" s="30">
        <v>0</v>
      </c>
      <c r="F30" s="27"/>
      <c r="G30" s="30">
        <v>0</v>
      </c>
      <c r="H30" s="27"/>
      <c r="I30" s="26" t="s">
        <v>107</v>
      </c>
    </row>
    <row r="31" spans="2:9" s="19" customFormat="1">
      <c r="C31" s="22"/>
      <c r="D31" s="27"/>
      <c r="E31" s="31"/>
      <c r="F31" s="27"/>
      <c r="G31" s="31"/>
      <c r="H31" s="27"/>
      <c r="I31" s="26" t="s">
        <v>108</v>
      </c>
    </row>
    <row r="32" spans="2:9">
      <c r="B32" s="35" t="s">
        <v>23</v>
      </c>
      <c r="I32" s="26" t="s">
        <v>109</v>
      </c>
    </row>
    <row r="33" spans="2:9" s="19" customFormat="1">
      <c r="C33" s="22" t="s">
        <v>19</v>
      </c>
      <c r="E33" s="30">
        <v>0</v>
      </c>
      <c r="G33" s="30">
        <v>0</v>
      </c>
      <c r="I33" s="26" t="s">
        <v>110</v>
      </c>
    </row>
    <row r="34" spans="2:9" s="19" customFormat="1">
      <c r="C34" s="22" t="s">
        <v>28</v>
      </c>
      <c r="E34" s="30">
        <v>0</v>
      </c>
      <c r="G34" s="30">
        <v>0</v>
      </c>
      <c r="I34" s="26" t="s">
        <v>111</v>
      </c>
    </row>
    <row r="35" spans="2:9" s="19" customFormat="1">
      <c r="C35" s="22"/>
      <c r="E35" s="31"/>
      <c r="G35" s="31"/>
      <c r="I35" s="26" t="s">
        <v>112</v>
      </c>
    </row>
    <row r="36" spans="2:9">
      <c r="B36" s="35" t="s">
        <v>21</v>
      </c>
      <c r="I36" s="26" t="s">
        <v>113</v>
      </c>
    </row>
    <row r="37" spans="2:9" s="19" customFormat="1">
      <c r="C37" s="22" t="s">
        <v>64</v>
      </c>
      <c r="E37" s="30">
        <v>0</v>
      </c>
      <c r="G37" s="30">
        <v>0</v>
      </c>
      <c r="I37" s="26" t="s">
        <v>114</v>
      </c>
    </row>
    <row r="38" spans="2:9" s="19" customFormat="1">
      <c r="C38" s="22" t="s">
        <v>65</v>
      </c>
      <c r="E38" s="30">
        <v>0</v>
      </c>
      <c r="G38" s="30">
        <v>0</v>
      </c>
      <c r="I38" s="26" t="s">
        <v>115</v>
      </c>
    </row>
    <row r="39" spans="2:9" s="19" customFormat="1">
      <c r="C39" s="22" t="s">
        <v>66</v>
      </c>
      <c r="E39" s="30">
        <v>0</v>
      </c>
      <c r="G39" s="30">
        <v>0</v>
      </c>
      <c r="I39" s="26" t="s">
        <v>116</v>
      </c>
    </row>
    <row r="40" spans="2:9" s="19" customFormat="1">
      <c r="C40" s="22"/>
      <c r="E40" s="31"/>
      <c r="G40" s="31"/>
      <c r="I40" s="26" t="s">
        <v>117</v>
      </c>
    </row>
    <row r="41" spans="2:9">
      <c r="B41" s="35" t="s">
        <v>57</v>
      </c>
      <c r="I41" s="26" t="s">
        <v>118</v>
      </c>
    </row>
    <row r="42" spans="2:9" s="19" customFormat="1">
      <c r="C42" s="22" t="s">
        <v>26</v>
      </c>
      <c r="E42" s="30">
        <v>0</v>
      </c>
      <c r="G42" s="30">
        <v>0</v>
      </c>
      <c r="I42" s="26" t="s">
        <v>119</v>
      </c>
    </row>
    <row r="43" spans="2:9" s="19" customFormat="1">
      <c r="C43" s="22" t="s">
        <v>29</v>
      </c>
      <c r="E43" s="30">
        <v>0</v>
      </c>
      <c r="G43" s="30">
        <v>0</v>
      </c>
      <c r="I43" s="26" t="s">
        <v>74</v>
      </c>
    </row>
    <row r="44" spans="2:9" s="19" customFormat="1">
      <c r="C44" s="22" t="s">
        <v>47</v>
      </c>
      <c r="E44" s="30">
        <v>0</v>
      </c>
      <c r="G44" s="30">
        <v>0</v>
      </c>
      <c r="I44" s="26" t="s">
        <v>120</v>
      </c>
    </row>
    <row r="45" spans="2:9" s="19" customFormat="1">
      <c r="C45" s="22" t="s">
        <v>27</v>
      </c>
      <c r="E45" s="30">
        <v>0</v>
      </c>
      <c r="G45" s="30">
        <v>0</v>
      </c>
      <c r="I45" s="26" t="s">
        <v>121</v>
      </c>
    </row>
    <row r="46" spans="2:9" s="19" customFormat="1">
      <c r="C46" s="22" t="s">
        <v>17</v>
      </c>
      <c r="E46" s="30">
        <v>0</v>
      </c>
      <c r="G46" s="30">
        <v>0</v>
      </c>
      <c r="I46" s="26" t="s">
        <v>122</v>
      </c>
    </row>
    <row r="47" spans="2:9" s="19" customFormat="1">
      <c r="C47" s="22" t="s">
        <v>62</v>
      </c>
      <c r="E47" s="30">
        <v>0</v>
      </c>
      <c r="G47" s="30">
        <v>0</v>
      </c>
      <c r="I47" s="26" t="s">
        <v>123</v>
      </c>
    </row>
    <row r="48" spans="2:9" s="19" customFormat="1">
      <c r="C48" s="22" t="s">
        <v>18</v>
      </c>
      <c r="E48" s="30">
        <v>0</v>
      </c>
      <c r="G48" s="30">
        <v>0</v>
      </c>
      <c r="I48" s="26" t="s">
        <v>124</v>
      </c>
    </row>
    <row r="49" spans="2:9" s="19" customFormat="1">
      <c r="C49" s="22" t="s">
        <v>61</v>
      </c>
      <c r="E49" s="30">
        <v>0</v>
      </c>
      <c r="G49" s="30">
        <v>0</v>
      </c>
      <c r="I49" s="26" t="s">
        <v>125</v>
      </c>
    </row>
    <row r="50" spans="2:9" s="19" customFormat="1">
      <c r="C50" s="22" t="s">
        <v>45</v>
      </c>
      <c r="E50" s="30">
        <v>0</v>
      </c>
      <c r="G50" s="30">
        <v>0</v>
      </c>
      <c r="I50" s="26" t="s">
        <v>126</v>
      </c>
    </row>
    <row r="51" spans="2:9" s="19" customFormat="1">
      <c r="C51" s="22" t="s">
        <v>60</v>
      </c>
      <c r="E51" s="30">
        <v>0</v>
      </c>
      <c r="G51" s="30">
        <v>0</v>
      </c>
      <c r="I51" s="26" t="s">
        <v>127</v>
      </c>
    </row>
    <row r="52" spans="2:9" s="19" customFormat="1">
      <c r="C52" s="22" t="s">
        <v>63</v>
      </c>
      <c r="E52" s="30">
        <v>0</v>
      </c>
      <c r="G52" s="30">
        <v>0</v>
      </c>
      <c r="I52" s="26" t="s">
        <v>128</v>
      </c>
    </row>
    <row r="53" spans="2:9" s="19" customFormat="1">
      <c r="C53" s="22" t="s">
        <v>20</v>
      </c>
      <c r="E53" s="30">
        <v>0</v>
      </c>
      <c r="G53" s="30">
        <v>0</v>
      </c>
      <c r="I53" s="26" t="s">
        <v>46</v>
      </c>
    </row>
    <row r="54" spans="2:9" s="19" customFormat="1">
      <c r="C54" s="22" t="s">
        <v>58</v>
      </c>
      <c r="E54" s="30">
        <v>0</v>
      </c>
      <c r="G54" s="30">
        <v>0</v>
      </c>
      <c r="I54" s="26" t="s">
        <v>129</v>
      </c>
    </row>
    <row r="55" spans="2:9" s="19" customFormat="1">
      <c r="C55" s="22" t="s">
        <v>59</v>
      </c>
      <c r="E55" s="30">
        <v>0</v>
      </c>
      <c r="G55" s="30">
        <v>0</v>
      </c>
      <c r="I55" s="26" t="s">
        <v>130</v>
      </c>
    </row>
    <row r="56" spans="2:9" s="19" customFormat="1">
      <c r="C56" s="22" t="s">
        <v>56</v>
      </c>
      <c r="E56" s="30">
        <v>0</v>
      </c>
      <c r="G56" s="30">
        <v>0</v>
      </c>
      <c r="I56" s="26" t="s">
        <v>131</v>
      </c>
    </row>
    <row r="57" spans="2:9" s="19" customFormat="1">
      <c r="C57" s="22" t="s">
        <v>46</v>
      </c>
      <c r="E57" s="30">
        <v>0</v>
      </c>
      <c r="G57" s="30">
        <v>0</v>
      </c>
    </row>
    <row r="58" spans="2:9" s="19" customFormat="1">
      <c r="C58" s="22"/>
      <c r="E58" s="23"/>
      <c r="G58" s="23"/>
      <c r="I58" s="26"/>
    </row>
    <row r="59" spans="2:9" s="19" customFormat="1" ht="15.75">
      <c r="B59" s="24" t="s">
        <v>24</v>
      </c>
      <c r="C59" s="24"/>
      <c r="D59" s="90"/>
      <c r="E59" s="88">
        <f>SUM(E25:E30,E33:E34,E37:E39,E42:E57)</f>
        <v>0</v>
      </c>
      <c r="F59" s="90"/>
      <c r="G59" s="88">
        <f>SUM(G25:G30,G33:G34,G37:G39,G42:G57)</f>
        <v>0</v>
      </c>
      <c r="I59" s="26"/>
    </row>
    <row r="60" spans="2:9" s="19" customFormat="1" ht="15.75">
      <c r="B60" s="37"/>
      <c r="C60" s="37"/>
      <c r="D60" s="90"/>
      <c r="E60" s="38"/>
      <c r="F60" s="90"/>
      <c r="G60" s="38"/>
      <c r="I60" s="26"/>
    </row>
    <row r="61" spans="2:9" s="19" customFormat="1" ht="15">
      <c r="C61" s="92" t="s">
        <v>158</v>
      </c>
      <c r="D61" s="90"/>
      <c r="E61" s="93">
        <f>SUM(E37:E39,E42:E57)</f>
        <v>0</v>
      </c>
      <c r="F61" s="94"/>
      <c r="G61" s="93">
        <f>SUM(G37:G39,G42:G57)</f>
        <v>0</v>
      </c>
      <c r="I61" s="26"/>
    </row>
    <row r="62" spans="2:9" s="19" customFormat="1">
      <c r="D62" s="90"/>
      <c r="F62" s="90"/>
    </row>
    <row r="63" spans="2:9" s="19" customFormat="1" ht="19.5" thickBot="1">
      <c r="B63" s="45" t="s">
        <v>10</v>
      </c>
      <c r="C63" s="45"/>
      <c r="D63" s="91"/>
      <c r="E63" s="89">
        <f>E21-E59</f>
        <v>0</v>
      </c>
      <c r="F63" s="91"/>
      <c r="G63" s="89">
        <f>G21-G59</f>
        <v>0</v>
      </c>
    </row>
    <row r="64" spans="2:9" ht="13.5" thickTop="1"/>
    <row r="65" spans="2:7" ht="18.75">
      <c r="B65" s="36" t="s">
        <v>40</v>
      </c>
      <c r="C65" s="28"/>
      <c r="E65" s="28"/>
      <c r="G65" s="28"/>
    </row>
    <row r="66" spans="2:7">
      <c r="B66" s="44" t="s">
        <v>99</v>
      </c>
      <c r="C66" s="29"/>
      <c r="E66" s="43" t="str">
        <f>IFERROR(SUM(E37:E39)/SUM(E6:E13)," - ")</f>
        <v xml:space="preserve"> - </v>
      </c>
      <c r="G66" s="43" t="str">
        <f>IFERROR(SUM(G37:G39)/SUM(G6:G13)," - ")</f>
        <v xml:space="preserve"> - </v>
      </c>
    </row>
    <row r="67" spans="2:7">
      <c r="B67" s="44" t="s">
        <v>100</v>
      </c>
      <c r="C67" s="29"/>
      <c r="E67" s="43" t="str">
        <f>IFERROR(SUM(E37:E39)/(SUM(E6:E13)-SUM(E25:E30))," - ")</f>
        <v xml:space="preserve"> - </v>
      </c>
      <c r="G67" s="43" t="str">
        <f>IFERROR(SUM(G37:G39)/(SUM(G6:G13)-SUM(G25:G30))," - ")</f>
        <v xml:space="preserve"> - </v>
      </c>
    </row>
  </sheetData>
  <sortState xmlns:xlrd2="http://schemas.microsoft.com/office/spreadsheetml/2017/richdata2" ref="C41:C56">
    <sortCondition ref="C41"/>
  </sortState>
  <mergeCells count="2">
    <mergeCell ref="B2:G2"/>
    <mergeCell ref="B1:G1"/>
  </mergeCells>
  <printOptions horizontalCentered="1"/>
  <pageMargins left="0.75" right="0.75" top="0.75" bottom="0.5" header="0.5" footer="0.25"/>
  <pageSetup scale="76" orientation="portrait" r:id="rId1"/>
  <headerFooter alignWithMargins="0">
    <oddHeader>&amp;C&amp;"Roboto,Bold"&amp;12CONFIDENTIAL</oddHeader>
    <oddFooter>&amp;L&amp;"Roboto,Regular"Personal, Educational Use-Only&amp;C&amp;"Roboto,Bold"&amp;12CONFIDENTIAL&amp;R&amp;"Roboto,Regular"&amp;P of &amp;N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Disclosure</vt:lpstr>
      <vt:lpstr>PersonalBalanceSheet_Net Worth</vt:lpstr>
      <vt:lpstr>PersonalStatementOfCashFlow</vt:lpstr>
      <vt:lpstr>'PersonalBalanceSheet_Net Worth'!Print_Area</vt:lpstr>
      <vt:lpstr>PersonalStatementOfCashFlow!Print_Area</vt:lpstr>
    </vt:vector>
  </TitlesOfParts>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dc:description/>
  <cp:lastModifiedBy/>
  <dcterms:created xsi:type="dcterms:W3CDTF">2024-02-07T02:19:14Z</dcterms:created>
  <dcterms:modified xsi:type="dcterms:W3CDTF">2024-02-07T22:20:09Z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e25445a-b453-4845-923f-68c44457addd_Enabled">
    <vt:lpwstr>true</vt:lpwstr>
  </property>
  <property fmtid="{D5CDD505-2E9C-101B-9397-08002B2CF9AE}" pid="3" name="MSIP_Label_9e25445a-b453-4845-923f-68c44457addd_SetDate">
    <vt:lpwstr>2024-02-07T02:19:24Z</vt:lpwstr>
  </property>
  <property fmtid="{D5CDD505-2E9C-101B-9397-08002B2CF9AE}" pid="4" name="MSIP_Label_9e25445a-b453-4845-923f-68c44457addd_Method">
    <vt:lpwstr>Standard</vt:lpwstr>
  </property>
  <property fmtid="{D5CDD505-2E9C-101B-9397-08002B2CF9AE}" pid="5" name="MSIP_Label_9e25445a-b453-4845-923f-68c44457addd_Name">
    <vt:lpwstr>defa4170-0d19-0005-0004-bc88714345d2</vt:lpwstr>
  </property>
  <property fmtid="{D5CDD505-2E9C-101B-9397-08002B2CF9AE}" pid="6" name="MSIP_Label_9e25445a-b453-4845-923f-68c44457addd_SiteId">
    <vt:lpwstr>980223f8-809e-4c9c-9d36-0efe219ac8a6</vt:lpwstr>
  </property>
  <property fmtid="{D5CDD505-2E9C-101B-9397-08002B2CF9AE}" pid="7" name="MSIP_Label_9e25445a-b453-4845-923f-68c44457addd_ActionId">
    <vt:lpwstr>c33aa91a-d217-4e6e-afc9-53d2b25c9434</vt:lpwstr>
  </property>
  <property fmtid="{D5CDD505-2E9C-101B-9397-08002B2CF9AE}" pid="8" name="MSIP_Label_9e25445a-b453-4845-923f-68c44457addd_ContentBits">
    <vt:lpwstr>0</vt:lpwstr>
  </property>
</Properties>
</file>